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erek\Documents\Excelfiles\TS masters 2025\"/>
    </mc:Choice>
  </mc:AlternateContent>
  <xr:revisionPtr revIDLastSave="0" documentId="13_ncr:1_{2505DE18-966F-48EA-A5DB-07FB82595AE2}" xr6:coauthVersionLast="47" xr6:coauthVersionMax="47" xr10:uidLastSave="{00000000-0000-0000-0000-000000000000}"/>
  <bookViews>
    <workbookView xWindow="-120" yWindow="-120" windowWidth="29040" windowHeight="15720" xr2:uid="{278AA1C5-0B16-4BB6-9364-4F5DB90A5D20}"/>
  </bookViews>
  <sheets>
    <sheet name="4 Triples-Away Names PQA " sheetId="1" r:id="rId1"/>
    <sheet name="data" sheetId="7" r:id="rId2"/>
  </sheets>
  <definedNames>
    <definedName name="AllNames">OFFSET(data!$A$3,0,0,COUNTA(data!$A:$A),1)</definedName>
    <definedName name="ExternalData_1" localSheetId="1" hidden="1">data!$A$1:$X$164</definedName>
    <definedName name="MIXED_FRIENDLIES">OFFSET(data!$F$3,0,0,COUNTA(data!$F:$F),1)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 l="1"/>
  <c r="G23" i="1"/>
  <c r="G22" i="1"/>
  <c r="G21" i="1"/>
  <c r="G20" i="1"/>
  <c r="G19" i="1"/>
  <c r="H1" i="1"/>
  <c r="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Chapman</author>
  </authors>
  <commentList>
    <comment ref="D4" authorId="0" shapeId="0" xr:uid="{336DCF09-05E0-4A77-9AFD-93D64980798E}">
      <text>
        <r>
          <rPr>
            <b/>
            <sz val="9"/>
            <color indexed="81"/>
            <rFont val="Tahoma"/>
            <family val="2"/>
          </rPr>
          <t>Enter date in DD/MM/YY format.  Date will be shown at top of sheet and in cell B4 including day of the week.</t>
        </r>
        <r>
          <rPr>
            <sz val="9"/>
            <color indexed="81"/>
            <rFont val="Tahoma"/>
            <family val="2"/>
          </rPr>
          <t xml:space="preserve">
</t>
        </r>
      </text>
    </comment>
    <comment ref="B10" authorId="0" shapeId="0" xr:uid="{5DDA80D5-F95B-4E17-BADC-E536C34475F1}">
      <text>
        <r>
          <rPr>
            <b/>
            <sz val="9"/>
            <color indexed="81"/>
            <rFont val="Tahoma"/>
            <family val="2"/>
          </rPr>
          <t>You can also enter names manually</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3954383-898F-4FE6-9740-949BD0CE48BC}" keepAlive="1" name="Query - Sheet1" description="Connection to the 'Sheet1' query in the workbook." type="5" refreshedVersion="8" background="1" saveData="1">
    <dbPr connection="Provider=Microsoft.Mashup.OleDb.1;Data Source=$Workbook$;Location=Sheet1;Extended Properties=&quot;&quot;" command="SELECT * FROM [Sheet1]"/>
  </connection>
</connections>
</file>

<file path=xl/sharedStrings.xml><?xml version="1.0" encoding="utf-8"?>
<sst xmlns="http://schemas.openxmlformats.org/spreadsheetml/2006/main" count="906" uniqueCount="589">
  <si>
    <t>WEST END BOWLS CLUB</t>
  </si>
  <si>
    <t>v</t>
  </si>
  <si>
    <t>DATE:</t>
  </si>
  <si>
    <t>START TIME:</t>
  </si>
  <si>
    <t>Team 1</t>
  </si>
  <si>
    <t>P</t>
  </si>
  <si>
    <t>D</t>
  </si>
  <si>
    <t>Team 2</t>
  </si>
  <si>
    <t>Lead</t>
  </si>
  <si>
    <t>Skip</t>
  </si>
  <si>
    <t>Team 3</t>
  </si>
  <si>
    <t>Team 4</t>
  </si>
  <si>
    <t>OK</t>
  </si>
  <si>
    <t>29 Aldershot Road</t>
  </si>
  <si>
    <t>Guildford</t>
  </si>
  <si>
    <t>Reserves</t>
  </si>
  <si>
    <t>Comments</t>
  </si>
  <si>
    <t>AWAY</t>
  </si>
  <si>
    <r>
      <t>TEAM SELECTION  –  Please tick</t>
    </r>
    <r>
      <rPr>
        <b/>
        <sz val="14"/>
        <color theme="1"/>
        <rFont val="Calibri"/>
        <family val="2"/>
        <scheme val="minor"/>
      </rPr>
      <t xml:space="preserve"> 'P' </t>
    </r>
    <r>
      <rPr>
        <sz val="14"/>
        <color theme="1"/>
        <rFont val="Calibri"/>
        <family val="2"/>
        <scheme val="minor"/>
      </rPr>
      <t xml:space="preserve">to confirm selection and </t>
    </r>
    <r>
      <rPr>
        <b/>
        <sz val="14"/>
        <color theme="1"/>
        <rFont val="Calibri"/>
        <family val="2"/>
        <scheme val="minor"/>
      </rPr>
      <t xml:space="preserve">'D' </t>
    </r>
    <r>
      <rPr>
        <sz val="14"/>
        <color theme="1"/>
        <rFont val="Calibri"/>
        <family val="2"/>
        <scheme val="minor"/>
      </rPr>
      <t>if going direct</t>
    </r>
  </si>
  <si>
    <t>Mixed Friendly</t>
  </si>
  <si>
    <t>2.30pm</t>
  </si>
  <si>
    <t>VENUE:</t>
  </si>
  <si>
    <t>GU2 8AE</t>
  </si>
  <si>
    <t>Issue 1</t>
  </si>
  <si>
    <t>Address</t>
  </si>
  <si>
    <t>WEST END</t>
  </si>
  <si>
    <t>Victory Park</t>
  </si>
  <si>
    <t>Addlestone</t>
  </si>
  <si>
    <t>KT15 2AZ</t>
  </si>
  <si>
    <t/>
  </si>
  <si>
    <t>Church Lane</t>
  </si>
  <si>
    <t>GU5 9AJ</t>
  </si>
  <si>
    <t>Aldershot</t>
  </si>
  <si>
    <t>GU11 3NE</t>
  </si>
  <si>
    <t>Eggars Hill</t>
  </si>
  <si>
    <t>GU11 3NG</t>
  </si>
  <si>
    <t>Bishop Duppas Park</t>
  </si>
  <si>
    <t>Walton Bridge Road</t>
  </si>
  <si>
    <t>Shepperton</t>
  </si>
  <si>
    <t>TW17 8NR</t>
  </si>
  <si>
    <t>Bookham</t>
  </si>
  <si>
    <t>Chrystie Recreation Ground</t>
  </si>
  <si>
    <t>Dorking Road</t>
  </si>
  <si>
    <t>KT23 4PA</t>
  </si>
  <si>
    <t>82 Burnt Hill Road</t>
  </si>
  <si>
    <t>Lower Bourne</t>
  </si>
  <si>
    <t>Farnham</t>
  </si>
  <si>
    <t>GU10 3LL</t>
  </si>
  <si>
    <t>Bracknell</t>
  </si>
  <si>
    <t>Church Road</t>
  </si>
  <si>
    <t>Berkshire</t>
  </si>
  <si>
    <t>RG12 1EH</t>
  </si>
  <si>
    <t>Guildford Road</t>
  </si>
  <si>
    <t>Godalming</t>
  </si>
  <si>
    <t>Surrey</t>
  </si>
  <si>
    <t>GU7 3BU</t>
  </si>
  <si>
    <t>Burpham</t>
  </si>
  <si>
    <t>Sutherland Memorial Park</t>
  </si>
  <si>
    <t>Clay Lane</t>
  </si>
  <si>
    <t>GU4 7JU</t>
  </si>
  <si>
    <t>Byfleet</t>
  </si>
  <si>
    <t>Rectory Lane</t>
  </si>
  <si>
    <t>KT14 7LZ</t>
  </si>
  <si>
    <t>Camberley</t>
  </si>
  <si>
    <t>Southwell Park Road</t>
  </si>
  <si>
    <t>GU15 3QQ</t>
  </si>
  <si>
    <t>Wilton Road</t>
  </si>
  <si>
    <t>GU15 2QW</t>
  </si>
  <si>
    <t>Chertsey</t>
  </si>
  <si>
    <t>Chertsey Recreation Ground</t>
  </si>
  <si>
    <t>KT16 9BW</t>
  </si>
  <si>
    <t>Cobham</t>
  </si>
  <si>
    <t>Lushington Drive</t>
  </si>
  <si>
    <t>KT11 2AY</t>
  </si>
  <si>
    <t>Cove</t>
  </si>
  <si>
    <t>53 Horn Road</t>
  </si>
  <si>
    <t>GU14 8RW</t>
  </si>
  <si>
    <t>Cranleigh</t>
  </si>
  <si>
    <t>Parsonage Road</t>
  </si>
  <si>
    <t>GU6 7AN</t>
  </si>
  <si>
    <t>Crondall</t>
  </si>
  <si>
    <t>Hook Meadow</t>
  </si>
  <si>
    <t>Croft Lane</t>
  </si>
  <si>
    <t>Hampshire</t>
  </si>
  <si>
    <t>GU10 5QG</t>
  </si>
  <si>
    <t>Egham</t>
  </si>
  <si>
    <t>Manorcrofts Road</t>
  </si>
  <si>
    <t>TW20 9LX</t>
  </si>
  <si>
    <t>Car Park by 2 Grove Way</t>
  </si>
  <si>
    <t>Esher</t>
  </si>
  <si>
    <t>KT10 8HL</t>
  </si>
  <si>
    <t>Rear of Civic Centre</t>
  </si>
  <si>
    <t>High Street</t>
  </si>
  <si>
    <t>KT10 9RP</t>
  </si>
  <si>
    <t>Ewhurst</t>
  </si>
  <si>
    <t>Ewhurst Bowling Centre</t>
  </si>
  <si>
    <t>Cranleigh Road</t>
  </si>
  <si>
    <t>GU6 7RN</t>
  </si>
  <si>
    <t>Farnborough</t>
  </si>
  <si>
    <t>The Green</t>
  </si>
  <si>
    <t>23a Canterbury Road</t>
  </si>
  <si>
    <t>GU14 6NW</t>
  </si>
  <si>
    <t>Ringwood Road</t>
  </si>
  <si>
    <t>Ship Lane</t>
  </si>
  <si>
    <t>GU14 8BG</t>
  </si>
  <si>
    <t>1 Bear Lane</t>
  </si>
  <si>
    <t>GU9 7LE</t>
  </si>
  <si>
    <t>Clarence Road</t>
  </si>
  <si>
    <t>Fleet</t>
  </si>
  <si>
    <t>GU51 3RZ</t>
  </si>
  <si>
    <t>GU51 5QG</t>
  </si>
  <si>
    <t>Fordbridge Park</t>
  </si>
  <si>
    <t>Kingston Road</t>
  </si>
  <si>
    <t>Ashford</t>
  </si>
  <si>
    <t>Middlesex</t>
  </si>
  <si>
    <t>TW15 3SJ</t>
  </si>
  <si>
    <t>Phillips Memorial Ground</t>
  </si>
  <si>
    <t>The Burys</t>
  </si>
  <si>
    <t>GU7 1HR</t>
  </si>
  <si>
    <t>Recreation Ground</t>
  </si>
  <si>
    <t>South Road</t>
  </si>
  <si>
    <t>Wokingham</t>
  </si>
  <si>
    <t>RG40 3EE</t>
  </si>
  <si>
    <t>Hawley Green</t>
  </si>
  <si>
    <t>Blackwater</t>
  </si>
  <si>
    <t>GU17 9BN</t>
  </si>
  <si>
    <t>Heathervale Recreation Ground</t>
  </si>
  <si>
    <t>KT15 3AN</t>
  </si>
  <si>
    <t>Coronation Playing Fields</t>
  </si>
  <si>
    <t>Molesey Road</t>
  </si>
  <si>
    <t>Hersham</t>
  </si>
  <si>
    <t>KT12 4QZ</t>
  </si>
  <si>
    <t>Holloway Hill Recreation</t>
  </si>
  <si>
    <t>Grosvenor Road</t>
  </si>
  <si>
    <t>GU7 1QD</t>
  </si>
  <si>
    <t>Hook</t>
  </si>
  <si>
    <t>Bowling Green Drive</t>
  </si>
  <si>
    <t>RG27 9TZ</t>
  </si>
  <si>
    <t>King Edward Recreation Ground</t>
  </si>
  <si>
    <t>Hook Road</t>
  </si>
  <si>
    <t>Chessington</t>
  </si>
  <si>
    <t>KT9 1LP</t>
  </si>
  <si>
    <t>Queen Elizabeth Gardens</t>
  </si>
  <si>
    <t>Horsell</t>
  </si>
  <si>
    <t>Woking</t>
  </si>
  <si>
    <t>GU21 4SS</t>
  </si>
  <si>
    <t>Sussex Road</t>
  </si>
  <si>
    <t>Knaphill</t>
  </si>
  <si>
    <t>GU21 2RA</t>
  </si>
  <si>
    <t>Mayford Village Hall</t>
  </si>
  <si>
    <t>Saunders Lane</t>
  </si>
  <si>
    <t>Chapel Lane</t>
  </si>
  <si>
    <t>Milford</t>
  </si>
  <si>
    <t>GU8 5HB</t>
  </si>
  <si>
    <t>Hamesmoor Road</t>
  </si>
  <si>
    <t>Mytchett</t>
  </si>
  <si>
    <t>GU16 6JD</t>
  </si>
  <si>
    <t>Oatlands Drive</t>
  </si>
  <si>
    <t>Weybridge</t>
  </si>
  <si>
    <t>KT13 9LB</t>
  </si>
  <si>
    <t>Odiham</t>
  </si>
  <si>
    <t>Buryfields</t>
  </si>
  <si>
    <t>RG29 1NE</t>
  </si>
  <si>
    <t>Old Basing</t>
  </si>
  <si>
    <t>Bowling Green Recreation Ground</t>
  </si>
  <si>
    <t>Basingstoke</t>
  </si>
  <si>
    <t>RG24 7DA</t>
  </si>
  <si>
    <t>Wimbledon Road</t>
  </si>
  <si>
    <t>GU15 4BD</t>
  </si>
  <si>
    <t>Memorial Fields</t>
  </si>
  <si>
    <t>Foxhills Road</t>
  </si>
  <si>
    <t>Ottershaw</t>
  </si>
  <si>
    <t>KT16 0NQ</t>
  </si>
  <si>
    <t>Oxshott</t>
  </si>
  <si>
    <t>Steels Lane</t>
  </si>
  <si>
    <t>KT22 0RF</t>
  </si>
  <si>
    <t>Puttenham Heath Road</t>
  </si>
  <si>
    <t>Near Puttenham Golf Club</t>
  </si>
  <si>
    <t>GU3 1DU</t>
  </si>
  <si>
    <t>Cody Social Club</t>
  </si>
  <si>
    <t>The Fairway</t>
  </si>
  <si>
    <t>Old Ively Road</t>
  </si>
  <si>
    <t>GU14 0LP</t>
  </si>
  <si>
    <t>Rose Lane</t>
  </si>
  <si>
    <t>Ripley</t>
  </si>
  <si>
    <t>GU23 6NE</t>
  </si>
  <si>
    <t>51 Cambridge Road</t>
  </si>
  <si>
    <t>GU14 6QB</t>
  </si>
  <si>
    <t>Binton Lane</t>
  </si>
  <si>
    <t>The Sands</t>
  </si>
  <si>
    <t>GU10 1LL</t>
  </si>
  <si>
    <t>Stoke Park</t>
  </si>
  <si>
    <t>Lido Road</t>
  </si>
  <si>
    <t>GU1 1HB</t>
  </si>
  <si>
    <t>Lower Hampton Road</t>
  </si>
  <si>
    <t>Sunbury-on-Thames</t>
  </si>
  <si>
    <t>TW16 5PS</t>
  </si>
  <si>
    <t>Whitmore Lane</t>
  </si>
  <si>
    <t>Sunningdale</t>
  </si>
  <si>
    <t>SL5 0NA</t>
  </si>
  <si>
    <t>Tongham</t>
  </si>
  <si>
    <t>Oxenden Road</t>
  </si>
  <si>
    <t>GU10 1AF</t>
  </si>
  <si>
    <t>Elm Grove Recreation Ground</t>
  </si>
  <si>
    <t>Hersham Road</t>
  </si>
  <si>
    <t>KT12 1LH</t>
  </si>
  <si>
    <t>West Byfleet</t>
  </si>
  <si>
    <t>Camphill Road</t>
  </si>
  <si>
    <t>KT14 6EH</t>
  </si>
  <si>
    <t>Westfield</t>
  </si>
  <si>
    <t>Greenmeads</t>
  </si>
  <si>
    <t>GU22 9QJ</t>
  </si>
  <si>
    <t>Lido Road (off Stoke Road)</t>
  </si>
  <si>
    <t>Windlesham</t>
  </si>
  <si>
    <t>Kennel Lane</t>
  </si>
  <si>
    <t>GU20 6AA</t>
  </si>
  <si>
    <t>Goswell Meadow</t>
  </si>
  <si>
    <t>Barry Avenue</t>
  </si>
  <si>
    <t>Windsor</t>
  </si>
  <si>
    <t>SL4 1QX</t>
  </si>
  <si>
    <t>Windsor Great Park</t>
  </si>
  <si>
    <t>SL4 2HT</t>
  </si>
  <si>
    <t>Kingfield Road</t>
  </si>
  <si>
    <t>GU22 9BA</t>
  </si>
  <si>
    <t>Reading Road</t>
  </si>
  <si>
    <t>RG41 1EG</t>
  </si>
  <si>
    <t>Woodbridge Hill</t>
  </si>
  <si>
    <t>Yateley</t>
  </si>
  <si>
    <t>GU46 7RP</t>
  </si>
  <si>
    <t>ALBURY</t>
  </si>
  <si>
    <t>ESHER</t>
  </si>
  <si>
    <t>EMBER</t>
  </si>
  <si>
    <t>HAWLEY</t>
  </si>
  <si>
    <t>FLEET UNITED</t>
  </si>
  <si>
    <t>17a Crookham Road</t>
  </si>
  <si>
    <t>ADDLESTONE VICTORY PARK</t>
  </si>
  <si>
    <t>ALDERSHOT UNDERWOOD</t>
  </si>
  <si>
    <t>BISHOP DUPPAS</t>
  </si>
  <si>
    <t>BOOKHAM</t>
  </si>
  <si>
    <t>BOURNE</t>
  </si>
  <si>
    <t>BRACKNELL</t>
  </si>
  <si>
    <t>BROADWATER</t>
  </si>
  <si>
    <t>BURPHAM</t>
  </si>
  <si>
    <t>BYFLEET</t>
  </si>
  <si>
    <t>CAMBERLEY</t>
  </si>
  <si>
    <t>CAMBERLEY INDOOR</t>
  </si>
  <si>
    <t>CHERTSEY</t>
  </si>
  <si>
    <t>COBHAM</t>
  </si>
  <si>
    <t>COVE</t>
  </si>
  <si>
    <t>CRANLEIGH</t>
  </si>
  <si>
    <t>CRONDALL</t>
  </si>
  <si>
    <t>EGHAM</t>
  </si>
  <si>
    <t>EWHURST</t>
  </si>
  <si>
    <t>FARNBOROUGH</t>
  </si>
  <si>
    <t>FARNBOROUGH GATE</t>
  </si>
  <si>
    <t>FARNHAM</t>
  </si>
  <si>
    <t>FLEET SOCIAL</t>
  </si>
  <si>
    <t>FORDBRIDGE PARK</t>
  </si>
  <si>
    <t>GODALMING &amp; FARNCOMBE</t>
  </si>
  <si>
    <t>HEATHERVALE</t>
  </si>
  <si>
    <t>HOLLOWAY HILL</t>
  </si>
  <si>
    <t>HOOK</t>
  </si>
  <si>
    <t>HOOK &amp; SOUTHBOROUGH</t>
  </si>
  <si>
    <t>OATLANDS PARK</t>
  </si>
  <si>
    <t>ODIHAM</t>
  </si>
  <si>
    <t>OLD BASING</t>
  </si>
  <si>
    <t>OXSHOTT</t>
  </si>
  <si>
    <t>PUTTENHAM &amp; WARNBOROUGH</t>
  </si>
  <si>
    <t>STOKE PARK</t>
  </si>
  <si>
    <t>SUNBURY SPORTS</t>
  </si>
  <si>
    <t>TONGHAM</t>
  </si>
  <si>
    <t>WALTON</t>
  </si>
  <si>
    <t>WEST BYFLEET</t>
  </si>
  <si>
    <t>WESTFIELD</t>
  </si>
  <si>
    <t>WEY VALLEY INDOOR</t>
  </si>
  <si>
    <t>WINDLESHAM</t>
  </si>
  <si>
    <t>WINDSOR &amp; ETON</t>
  </si>
  <si>
    <t>WINDSOR GREAT PARK</t>
  </si>
  <si>
    <t>WOKING PARK</t>
  </si>
  <si>
    <t>WOKINGHAM</t>
  </si>
  <si>
    <t>WOODBRIDGE HILL</t>
  </si>
  <si>
    <t>YATELEY</t>
  </si>
  <si>
    <t>2.00pm</t>
  </si>
  <si>
    <t>2.15pm</t>
  </si>
  <si>
    <t>3.00pm</t>
  </si>
  <si>
    <t>6.00pm</t>
  </si>
  <si>
    <t>6.15pm</t>
  </si>
  <si>
    <t>6.30pm</t>
  </si>
  <si>
    <t>Column1</t>
  </si>
  <si>
    <t>Time</t>
  </si>
  <si>
    <t>Albury</t>
  </si>
  <si>
    <t>GU22 0NS</t>
  </si>
  <si>
    <t>Angela Woodley</t>
  </si>
  <si>
    <t>Bente Fail</t>
  </si>
  <si>
    <t>Betty Oliver</t>
  </si>
  <si>
    <t>Caroline Lovelace</t>
  </si>
  <si>
    <t>Christine Hill</t>
  </si>
  <si>
    <t>Jan Bonny</t>
  </si>
  <si>
    <t>Jan Fernandez</t>
  </si>
  <si>
    <t>Janie Lee</t>
  </si>
  <si>
    <t>Jenny Putley</t>
  </si>
  <si>
    <t>Jill Keith</t>
  </si>
  <si>
    <t>Jill Kennedy</t>
  </si>
  <si>
    <t>Linda Maryan</t>
  </si>
  <si>
    <t>Lorna Tongue</t>
  </si>
  <si>
    <t>Ness Franklin</t>
  </si>
  <si>
    <t>Pat Turner</t>
  </si>
  <si>
    <t>Paula Holmes</t>
  </si>
  <si>
    <t>Pauline Collins</t>
  </si>
  <si>
    <t>Sue Browning</t>
  </si>
  <si>
    <t>Tina Barefield</t>
  </si>
  <si>
    <t>Victoria Semproni</t>
  </si>
  <si>
    <t>Tony Anscomb</t>
  </si>
  <si>
    <t>Graham Baker</t>
  </si>
  <si>
    <t>Brian Barefield</t>
  </si>
  <si>
    <t>Steve Bone</t>
  </si>
  <si>
    <t>Simon Booth</t>
  </si>
  <si>
    <t>Dave Browning</t>
  </si>
  <si>
    <t>Peter Coe</t>
  </si>
  <si>
    <t>Mark Culnane</t>
  </si>
  <si>
    <t>Ken Dacombe</t>
  </si>
  <si>
    <t>Roger Dixon</t>
  </si>
  <si>
    <t>Brian Dobson</t>
  </si>
  <si>
    <t>Anthony Dredge</t>
  </si>
  <si>
    <t>Patrick Fail</t>
  </si>
  <si>
    <t>Ramon Fernandez</t>
  </si>
  <si>
    <t>Peter Fry</t>
  </si>
  <si>
    <t>Rob Grant</t>
  </si>
  <si>
    <t>Ian Holmes</t>
  </si>
  <si>
    <t>Pete Kennedy</t>
  </si>
  <si>
    <t>Trevor Lofty</t>
  </si>
  <si>
    <t>Simon Morris</t>
  </si>
  <si>
    <t>Vic Patterson</t>
  </si>
  <si>
    <t>John Phillips</t>
  </si>
  <si>
    <t>Ivor Powell</t>
  </si>
  <si>
    <t>Gordon Putley</t>
  </si>
  <si>
    <t>Jerry Reed</t>
  </si>
  <si>
    <t>Dave Reynolds</t>
  </si>
  <si>
    <t>David Ryves</t>
  </si>
  <si>
    <t>Robert Strange</t>
  </si>
  <si>
    <t>Russ Vinson</t>
  </si>
  <si>
    <t>Tom Walsh</t>
  </si>
  <si>
    <t>Bill Warren</t>
  </si>
  <si>
    <t>Mark Wheelhouse</t>
  </si>
  <si>
    <t>Kevin Woodley</t>
  </si>
  <si>
    <t>Robert Bennett</t>
  </si>
  <si>
    <t>Dave Robinson</t>
  </si>
  <si>
    <t>Ian Starling</t>
  </si>
  <si>
    <t>Ken Williams</t>
  </si>
  <si>
    <t>Column11</t>
  </si>
  <si>
    <t>AllNames</t>
  </si>
  <si>
    <t>Ladies</t>
  </si>
  <si>
    <t>Men</t>
  </si>
  <si>
    <t>Weybourne Road</t>
  </si>
  <si>
    <t>Column12</t>
  </si>
  <si>
    <t>Column13</t>
  </si>
  <si>
    <t>A&amp;D</t>
  </si>
  <si>
    <t>Dress</t>
  </si>
  <si>
    <t>DRESS: WHITES</t>
  </si>
  <si>
    <t>FLEET SOCIAL 'A'</t>
  </si>
  <si>
    <t>DRESS: GREYS</t>
  </si>
  <si>
    <t>HORSELL</t>
  </si>
  <si>
    <t>DRESS: GREYS/CLUB</t>
  </si>
  <si>
    <t>PYESTOCK 'A'</t>
  </si>
  <si>
    <t>KNAPHILL</t>
  </si>
  <si>
    <t>DRESS: GREYS/CLUB SHIRTS</t>
  </si>
  <si>
    <t>TONGHAM 'A'</t>
  </si>
  <si>
    <t>MYTCHETT</t>
  </si>
  <si>
    <t>SEALE &amp; SANDS</t>
  </si>
  <si>
    <t>MAYFORD HALL</t>
  </si>
  <si>
    <t>HERSHAM</t>
  </si>
  <si>
    <t>MILFORD</t>
  </si>
  <si>
    <t>OLD DEAN</t>
  </si>
  <si>
    <t>OTTERSHAW</t>
  </si>
  <si>
    <t>PYESTOCK</t>
  </si>
  <si>
    <t>RIPLEY</t>
  </si>
  <si>
    <t>SUNNINGDALE</t>
  </si>
  <si>
    <t>GODALMING</t>
  </si>
  <si>
    <t>WEST SURREY BA</t>
  </si>
  <si>
    <t>10.00am</t>
  </si>
  <si>
    <t>Nigel Ward</t>
  </si>
  <si>
    <t>Heathervale Road</t>
  </si>
  <si>
    <t>New Haw</t>
  </si>
  <si>
    <t>Tina Robinson</t>
  </si>
  <si>
    <t>Alison Verity</t>
  </si>
  <si>
    <t>Andy Hemphill</t>
  </si>
  <si>
    <t>Ann Hemphill</t>
  </si>
  <si>
    <t>Gill Davey</t>
  </si>
  <si>
    <t>Gavin Bailey</t>
  </si>
  <si>
    <t>Helen Dutton</t>
  </si>
  <si>
    <t>Judy Williams</t>
  </si>
  <si>
    <t>Lesly Bowen</t>
  </si>
  <si>
    <t>Phillip Groombridge</t>
  </si>
  <si>
    <t>Rod Raggett</t>
  </si>
  <si>
    <t>Rosie Kneller</t>
  </si>
  <si>
    <t>Column16</t>
  </si>
  <si>
    <t>Parking is OK</t>
  </si>
  <si>
    <t>A few spaces at club but also park in road outside club</t>
  </si>
  <si>
    <t>A few parking spaces alongside building</t>
  </si>
  <si>
    <t>Not sure but looks OK from Google map. Please advise if you have more info.</t>
  </si>
  <si>
    <t>The clubhouse and green are just behind the Crondall Village Hall in Hook Meadow, Croft Lane, Crondall, GU10 5QQ (however use GU10 5QG or 5QF on a satnav).</t>
  </si>
  <si>
    <t>WARNING: If you play at or visit Egham Bowls Club you MUST input your car registration into the 'tablet' on their reception desk next to the indoor green.  You must do this if you take a vehicle through their gates, even if you are just dropping someone off. If you don’t you will be fined £100  Please ensure all members know.</t>
  </si>
  <si>
    <t>No car park. Park on Canterbury Road. If parking on grass verge you must keep clear of the double yellow lines as they apply to the verge as well and there have been fines.</t>
  </si>
  <si>
    <t>Turn left off Hook Road into Kingston Rugby Club, as far as you can go, turn right down rough track through allotments. Park on the right and walk over small bridge</t>
  </si>
  <si>
    <t>Increased parking area now or park in Sussex Road or Trinity Road</t>
  </si>
  <si>
    <t>No car park, so park on Barham Close or in front of scout hut at end of Pantile Road.  Either way very long walk</t>
  </si>
  <si>
    <t>Turn left from the car park up a rough track for quite a way. The green is on the right at the end.</t>
  </si>
  <si>
    <t>TBA but looks OK from Google map.  Please advise if you have more info.</t>
  </si>
  <si>
    <t>Looks OK from Google map. Please advise if you have more info.</t>
  </si>
  <si>
    <t>No car park. Park on grass verge</t>
  </si>
  <si>
    <t>N/A</t>
  </si>
  <si>
    <t>NOTE: If you play at or visit Wey Valley Indoor Bowls Club you MUST obtain a ticket from Parking Ticket machine and place in on top of dash board. If you don’t you WILL be fined. Please ensure all members know.</t>
  </si>
  <si>
    <t>Take the A332 from Bagshot to Ascot, stay on it with the racecourse on your right.  Go over the two mini roundabouts and stay on the A332 until you take the right hand lane to go round the roundabout staying on the A332.  Continue past the first white gate you see and turn right at second white gate by the traffic lights, (a pedestrian/horse crossing).  Approach to within 1 metre of the white gates and they will open automatically. Proceed along that road, continuing straight over 2 crossroads, between the ponds. The York Club is on the left.  You will see parking on the right hand side and the green is on the left.</t>
  </si>
  <si>
    <t>1.00pm</t>
  </si>
  <si>
    <t>DRESS: COLOURFUL</t>
  </si>
  <si>
    <t>FROM SHEPPERTON: At Marshalls Garage (WLMG) roundabout, exit towards Walton-on-Thames and proceed along Walton Bridge Road. After 150m turn right into Bishop Duppas Park (road). Follow the road to the end where you will find our green and clubhouse with generous parking.</t>
  </si>
  <si>
    <t xml:space="preserve">Time </t>
  </si>
  <si>
    <t>Team</t>
  </si>
  <si>
    <t>Player</t>
  </si>
  <si>
    <t>There is a small area (about 6 cars) outside the clubhouse but there is another larger car park on the far side of the recreation ground. Access via Oakfield Road, a small road off Anyards Road, next to TJ Bathrooms (post code KT11 2LJ).</t>
  </si>
  <si>
    <t>There is a parking area adjacent to the green or use road outside.</t>
  </si>
  <si>
    <t>Plenty of parking spaces alongside the football pitch, a short walk from the bowling green.</t>
  </si>
  <si>
    <t xml:space="preserve">Ample free parking near the green. </t>
  </si>
  <si>
    <t>The bowling green is next to Horsell Village Hall in the High Street near the roadside war memorial.  It has a very small car park.  We are no longer allowed to park In Red Lion pub car park.</t>
  </si>
  <si>
    <t>From the A3100 turn left into Chapel Lane by the entrance to Secretts Garden Centre. Limited car parking right next to the green or park in Chapel Lane</t>
  </si>
  <si>
    <t>From Frimley Green take the road towards Ash Vale. Turn right into Hamesmoor Road at the mini roundabout by the Miners Arms pub. After about 400 metres there is a short entry road (between two houses) into Mytchett recreation ground. There is plenty of parking adjacent to the bowling green.</t>
  </si>
  <si>
    <t>Plenty of parking next to green.</t>
  </si>
  <si>
    <t>Situated behind the Royal British Legion in the centre of the village. Use the same entrance.  Parking is OK.</t>
  </si>
  <si>
    <t>Stay on the A331 from Frimley and exit at the A323 Woking junction.  Take the second exit on the exit roundabout and continue 600 metres to the green which is on the right hand side.  Parking is available adjacent to the green.</t>
  </si>
  <si>
    <t>Small car park with limited alternatives so car share advised.</t>
  </si>
  <si>
    <t>No car park, so park on small road “Greenmeads” (the green is on the left) off Westfield Road (B380).</t>
  </si>
  <si>
    <t xml:space="preserve">Entrance to the club is from within the public River Street car park. This car park is accessed from Barry Avenue. River Street Car Park, which is fee-paying and has barriers installed. This is the process to be followed by visitors to gain access to the club's own free car park and also how to avoid payment when leaving the River Street car park.  First enter the public River Street Car Park. The entrance is from Barry Avenue alongside Brown's Restaurant by the River Thames. Visitors must now take a token by pressing the green button and then go through the barrier. The entrance to the bowls club is via gates which are immediately on the right hand side after passing through the barrier. Drive through the club gates and once inside the club grounds there is ample car parking space.  Before leaving the clubhouse, the token will be validated to ensure that no payment is required on exiting the public car park.  On leaving the club it is necessary to exit by turning right out of the club gates and driving through the public fee-paying car park to the exit point.  Use the validated token to exit.
</t>
  </si>
  <si>
    <t>Park in Yateley Town Council car park next to the bowling green.</t>
  </si>
  <si>
    <t xml:space="preserve">Parking </t>
  </si>
  <si>
    <t>row height 133</t>
  </si>
  <si>
    <t>There is a large car park next to the green.</t>
  </si>
  <si>
    <t>Once in Eggars Hill the green is reached via a small single track lane. Turn left at the end alongside the green to the car park.</t>
  </si>
  <si>
    <t xml:space="preserve">There is a large car park but it can be difficult at times.  Some parking outside. </t>
  </si>
  <si>
    <t>data!$B$3:$B$48</t>
  </si>
  <si>
    <t xml:space="preserve">There is a small sign to Ember Sports Club by number 2 Grove Road directing you down a very narrow lane to a large car park next to the tennis courts. </t>
  </si>
  <si>
    <t>No car park. Park on High Park Road after 6pm weekdays.</t>
  </si>
  <si>
    <t xml:space="preserve">Small car park for about 12 cars.  </t>
  </si>
  <si>
    <t>At the end of Fleet High Street at the traffic lights go straight over with the Oat Sheaf pub on your right. After about 100 yards take the first left into St James Road and first right into small road that leads round to the green. Parking for about 14 cars.</t>
  </si>
  <si>
    <t>Park in the town car park at the end of The Burys.</t>
  </si>
  <si>
    <t>Plenty of parking but long path from the car park to the green.</t>
  </si>
  <si>
    <t xml:space="preserve">Not sure about parking here.  </t>
  </si>
  <si>
    <t>Large car park on the end of Bowling Green Drive</t>
  </si>
  <si>
    <t>Located behind Mayford Village Hall. There is a good size parking area.</t>
  </si>
  <si>
    <t>There is a large car park in Wimbledon Road</t>
  </si>
  <si>
    <t xml:space="preserve">Arriving from Farnborough or the M3 via Kennels Lane, at the roundabout enter Ively Road and continue over one roundabout to the large roundabout at the end. Turn left into Old Ively Road and after 500 metres take first left into The Fairway. Lots of parking a short walk from the green. </t>
  </si>
  <si>
    <t>Use Wey Valley car park but you MUST obtain a ticket from Parking Ticket machine and place in on top of dash board. If you don’t you WILL be fined. Please ensure all members know.</t>
  </si>
  <si>
    <t>Rosewood Way</t>
  </si>
  <si>
    <t>GU24 9PF</t>
  </si>
  <si>
    <t>Parking Is behind the club house.</t>
  </si>
  <si>
    <t>There is a large area for parking behind the Club house.</t>
  </si>
  <si>
    <t>The bowls club is part of the Woodbridge Hill Working Men's Club so parking is very limited.</t>
  </si>
  <si>
    <t>Captain</t>
  </si>
  <si>
    <t>Col Widths</t>
  </si>
  <si>
    <t>Col A</t>
  </si>
  <si>
    <t xml:space="preserve">Col B </t>
  </si>
  <si>
    <t>Home 25 Away 32</t>
  </si>
  <si>
    <t>Col C</t>
  </si>
  <si>
    <t>Col D</t>
  </si>
  <si>
    <t>Col E</t>
  </si>
  <si>
    <t xml:space="preserve">Col F </t>
  </si>
  <si>
    <t>Col G</t>
  </si>
  <si>
    <t>Col H</t>
  </si>
  <si>
    <t>Col I</t>
  </si>
  <si>
    <t>Column17</t>
  </si>
  <si>
    <t>Column18</t>
  </si>
  <si>
    <t>TUESDAY 23 APRIL</t>
  </si>
  <si>
    <t>Brian Bonny</t>
  </si>
  <si>
    <t>TUESDAY 30 APRIL</t>
  </si>
  <si>
    <t>Ingrid Pedersen</t>
  </si>
  <si>
    <t>TUESDAY 7 MAY</t>
  </si>
  <si>
    <t>TUESDAY 14 MAY</t>
  </si>
  <si>
    <t>Miranda Culnane</t>
  </si>
  <si>
    <t>TUESDAY 21 MAY</t>
  </si>
  <si>
    <t>Pauline Wilde</t>
  </si>
  <si>
    <t>TUESDAY 28 MAY</t>
  </si>
  <si>
    <t>MONDAY 3 JUNE</t>
  </si>
  <si>
    <t>TUESDAY 4 JUNE</t>
  </si>
  <si>
    <t>MONDAY 10 JUNE</t>
  </si>
  <si>
    <t>TUESDAY 11 JUNE</t>
  </si>
  <si>
    <t>MONDAY 17 JUNE</t>
  </si>
  <si>
    <t>TUESDAY 18 JUNE</t>
  </si>
  <si>
    <t>MONDAY 24 JUNE</t>
  </si>
  <si>
    <t>TUESDAY 25 JUNE</t>
  </si>
  <si>
    <t>MONDAY 1 JULY</t>
  </si>
  <si>
    <t>TUESDAY 2 JULY</t>
  </si>
  <si>
    <t>MONDAY 8 JULY</t>
  </si>
  <si>
    <t>TUESDAY 9 JULY</t>
  </si>
  <si>
    <t>MONDAY 15 JULY</t>
  </si>
  <si>
    <t>TUESDAY 16 JULY</t>
  </si>
  <si>
    <t>MONDAY 22 JULY</t>
  </si>
  <si>
    <t>TUESDAY 23 JULY</t>
  </si>
  <si>
    <t>MONDAY 29 JULY</t>
  </si>
  <si>
    <t>TUESDAY 30 JULY</t>
  </si>
  <si>
    <t>TUESDAY 6 AUGUST</t>
  </si>
  <si>
    <t>TUESDAY 13 AUGUST</t>
  </si>
  <si>
    <t>TUESDAY 20 AUGUST</t>
  </si>
  <si>
    <t>TUESDAY 27 AUGUST</t>
  </si>
  <si>
    <t>TUESDAY 3 SEPTEMBER</t>
  </si>
  <si>
    <t>TUESDAY 10 SEPTEMBER</t>
  </si>
  <si>
    <t>TUESDAY 17 SEPTEMBER</t>
  </si>
  <si>
    <t>Parking at venue</t>
  </si>
  <si>
    <t>Kathy McCarthy</t>
  </si>
  <si>
    <t>Home 27 Away 32</t>
  </si>
  <si>
    <t>TBA</t>
  </si>
  <si>
    <t>Column20</t>
  </si>
  <si>
    <t>Column22</t>
  </si>
  <si>
    <t>Column24</t>
  </si>
  <si>
    <t>Ladies Friendlies</t>
  </si>
  <si>
    <t>WSL</t>
  </si>
  <si>
    <t>IF(LEN(VLOOKUP($F$3,data!$J$3:$O80,2,FALSE))=0,"",VLOOKUP($F$3,data!$J$3:$O$80,2,FALSE))</t>
  </si>
  <si>
    <t>IF(LEN(VLOOKUP($F$3,data!$J$3:$O80,3,FALSE))=0,"",VLOOKUP($F$3,data!$J$3:$O$80,3,FALSE))</t>
  </si>
  <si>
    <t>IF(LEN(VLOOKUP($F$3,data!$J$3:$O80,4,FALSE))=0,"",VLOOKUP($F$3,data!$J$3:$O$80,4,FALSE))</t>
  </si>
  <si>
    <t>IF(LEN(VLOOKUP($F$3,data!$J$3:$O80,5,FALSE))=0,"",VLOOKUP($F$3,data!$J$3:$O$80,5,FALSE))</t>
  </si>
  <si>
    <t>IF(LEN(VLOOKUP($F$3,data!$J$3:$O80,6,FALSE))=0,"",VLOOKUP($F$3,data!$J$3:$O$80,6,FALSE))</t>
  </si>
  <si>
    <t>IF(LEN(VLOOKUP($F$3,data!$J$3:$R80,9,FALSE))=0,"",VLOOKUP($F$3,data!$J$3:$R$80,9,FALSE))</t>
  </si>
  <si>
    <t>Paul Whittingham</t>
  </si>
  <si>
    <t>MIXED_FRIENDLIES</t>
  </si>
  <si>
    <t>LADIES_FRIENDLIES</t>
  </si>
  <si>
    <t>WS_LADIES</t>
  </si>
  <si>
    <t>Assumes 75 rows for addresses (add equal sign at beginning if used)</t>
  </si>
  <si>
    <t>data!$D$3:$D$13</t>
  </si>
  <si>
    <t>data!$E$3:$E$9</t>
  </si>
  <si>
    <t>data!$F$3:$F$35</t>
  </si>
  <si>
    <t>data!$A$3:$A$108</t>
  </si>
  <si>
    <t>May Hartop</t>
  </si>
  <si>
    <t>Andrew Hewett</t>
  </si>
  <si>
    <t>ALDERSHOT TRACTION 'A'</t>
  </si>
  <si>
    <t>RBL FARNBOROUGH</t>
  </si>
  <si>
    <t>Barry Reynolds</t>
  </si>
  <si>
    <t>YATELEY 'B'</t>
  </si>
  <si>
    <t>No car park.  Park in road.  2 hours max. on week days before 6pm. Parking after 6pm in New Apostolic church opposite the entrance to the club house in France Hill Drive. You must obtain a parking permit from Camberley clubhouse and display on the car.</t>
  </si>
  <si>
    <t>David Griffiths</t>
  </si>
  <si>
    <t>No reserves</t>
  </si>
  <si>
    <t>Helena Griffiths</t>
  </si>
  <si>
    <t>Robert Major</t>
  </si>
  <si>
    <t>Pauline Fail</t>
  </si>
  <si>
    <t>Sue Pearce</t>
  </si>
  <si>
    <t>Vanessa Major</t>
  </si>
  <si>
    <t>v5</t>
  </si>
  <si>
    <t>AllTeams</t>
  </si>
  <si>
    <t>ASHFORD</t>
  </si>
  <si>
    <t>Woodthorpe Road</t>
  </si>
  <si>
    <t>TW15 3JX</t>
  </si>
  <si>
    <t>Lots of parking places a short walk away</t>
  </si>
  <si>
    <t>The Guildford Rugby Club and the Bowling club share facilities, so drive along the A3100 and turn into the entrance to the Rugby club, which is opposite a Citroen Garage. Look for a sign designating space for visiting bowls club parking.</t>
  </si>
  <si>
    <t xml:space="preserve">From Guildford Road and then Worplesdon Road turn left at roundabout into Salt Box Road towards Jacobs Well. Turn left at the junction and almost immediately turn right into Clay Lane. Continue on this road and at the roundabout turn right into Sutherland Memorial Park.  There is ample parking. </t>
  </si>
  <si>
    <t>There are parking spaces all round the recreation ground.</t>
  </si>
  <si>
    <t>GREAT HOLLANDS</t>
  </si>
  <si>
    <t>Counts</t>
  </si>
  <si>
    <t>Allnames</t>
  </si>
  <si>
    <t>Parkside</t>
  </si>
  <si>
    <t>OFFSET(sheet1!$A$3,0,0,COUNTA(sheet1!$A:$A),1)</t>
  </si>
  <si>
    <t>OFFSET(sheet1!$B$3,0,0,COUNTA(sheet1!$B:$B),1)</t>
  </si>
  <si>
    <t>OFFSET(sheet1!$C$3,0,0,COUNTA(sheet1!$C:$C),1)</t>
  </si>
  <si>
    <t>Parking for about 10 cars alongside the green, or park in Camphill Road.</t>
  </si>
  <si>
    <t>West End</t>
  </si>
  <si>
    <t>Pay and display - first 2 hours free. Ticket required for remainder of stay.  Free on Sundays.</t>
  </si>
  <si>
    <t>Tony Perry</t>
  </si>
  <si>
    <t>V6</t>
  </si>
  <si>
    <t>COVE A</t>
  </si>
  <si>
    <t>FARNBOROUGH A</t>
  </si>
  <si>
    <t>MYTCHETT A</t>
  </si>
  <si>
    <t xml:space="preserve">The Bowling Club is located 200 yards behind Lloyd's Bank which is situated on the Main High Street opposite Sainsbury's Supermarket.  The green is located on the corner where Rowland Road goes into Parsonage Road, along a side road by the children's nursery. </t>
  </si>
  <si>
    <t>Take A322 in Bracknell direction.  Turn left on A3095 (Nine Mile Ride) towards Crowthorne passing Coral Reef. Continue 1.7 miles to large roundabout. Go straight over past the Golden Retriever pub on the B3430 in Wokingham direction.  After 400 yards turn right into South Road, signposted to Downshire Golf Complex.  The bowls club is about 400 yards on the right, with a large car park.</t>
  </si>
  <si>
    <t>Stay on the A331 from Frimley and exit at the A323 Woking junction.  Take the second exit on the exit roundabout and continue 600 metres to the green which is on the right hand side next to the Cricketers pub.  Parking is available adjacent to the green.</t>
  </si>
  <si>
    <r>
      <t xml:space="preserve">FIXTURE: </t>
    </r>
    <r>
      <rPr>
        <b/>
        <sz val="14"/>
        <rFont val="Calibri"/>
        <family val="2"/>
        <scheme val="minor"/>
      </rPr>
      <t xml:space="preserve"> 4 TRIPLES</t>
    </r>
  </si>
  <si>
    <t>GENTS</t>
  </si>
  <si>
    <t>LADIES</t>
  </si>
  <si>
    <t>Computer path to AlldataA</t>
  </si>
  <si>
    <t>C:\Users\derek\Documents\Excelfiles\Bowls PQA masters use\AlldataA.xlsx</t>
  </si>
  <si>
    <t>Christina Ross</t>
  </si>
  <si>
    <t>Jose Castillo-Bernaus</t>
  </si>
  <si>
    <t>Josie Gibson</t>
  </si>
  <si>
    <t>Kathy Mccarthy</t>
  </si>
  <si>
    <t>Linda Stubbs</t>
  </si>
  <si>
    <t>Malcolm Stubbs</t>
  </si>
  <si>
    <t>Mark Wilkinson</t>
  </si>
  <si>
    <t>Martin Hartop</t>
  </si>
  <si>
    <t>_1</t>
  </si>
  <si>
    <t>A&amp;D_2</t>
  </si>
  <si>
    <t>V8A</t>
  </si>
  <si>
    <t>LADIES V GENTS</t>
  </si>
  <si>
    <t>Bernard Shambrook</t>
  </si>
  <si>
    <t>Colleen Shambrook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</si>
</sst>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
    <numFmt numFmtId="165" formatCode=";;;"/>
  </numFmts>
  <fonts count="29" x14ac:knownFonts="1">
    <font>
      <sz val="10"/>
      <name val="Arial"/>
    </font>
    <font>
      <sz val="10"/>
      <name val="Calibri"/>
      <family val="2"/>
      <scheme val="minor"/>
    </font>
    <font>
      <b/>
      <sz val="28"/>
      <color indexed="17"/>
      <name val="Calibri"/>
      <family val="2"/>
      <scheme val="minor"/>
    </font>
    <font>
      <sz val="16"/>
      <name val="Calibri"/>
      <family val="2"/>
      <scheme val="minor"/>
    </font>
    <font>
      <b/>
      <sz val="18"/>
      <name val="Calibri"/>
      <family val="2"/>
      <scheme val="minor"/>
    </font>
    <font>
      <b/>
      <sz val="18"/>
      <color theme="1"/>
      <name val="Calibri"/>
      <family val="2"/>
      <scheme val="minor"/>
    </font>
    <font>
      <b/>
      <sz val="18"/>
      <color indexed="10"/>
      <name val="Calibri"/>
      <family val="2"/>
      <scheme val="minor"/>
    </font>
    <font>
      <b/>
      <u/>
      <sz val="18"/>
      <color indexed="10"/>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1"/>
      <name val="Calibri"/>
      <family val="2"/>
      <scheme val="minor"/>
    </font>
    <font>
      <sz val="10"/>
      <color theme="1"/>
      <name val="Calibri"/>
      <family val="2"/>
      <scheme val="minor"/>
    </font>
    <font>
      <sz val="16"/>
      <color indexed="10"/>
      <name val="Calibri"/>
      <family val="2"/>
      <scheme val="minor"/>
    </font>
    <font>
      <sz val="10"/>
      <name val="Arial"/>
      <family val="2"/>
    </font>
    <font>
      <sz val="20"/>
      <color indexed="17"/>
      <name val="Calibri"/>
      <family val="2"/>
      <scheme val="minor"/>
    </font>
    <font>
      <sz val="20"/>
      <name val="Calibri"/>
      <family val="2"/>
      <scheme val="minor"/>
    </font>
    <font>
      <sz val="18"/>
      <color indexed="17"/>
      <name val="Calibri"/>
      <family val="2"/>
      <scheme val="minor"/>
    </font>
    <font>
      <b/>
      <sz val="16"/>
      <color indexed="10"/>
      <name val="Calibri"/>
      <family val="2"/>
      <scheme val="minor"/>
    </font>
    <font>
      <b/>
      <sz val="16"/>
      <name val="Calibri"/>
      <family val="2"/>
      <scheme val="minor"/>
    </font>
    <font>
      <sz val="20"/>
      <color theme="1"/>
      <name val="Calibri"/>
      <family val="2"/>
      <scheme val="minor"/>
    </font>
    <font>
      <sz val="22"/>
      <color theme="1"/>
      <name val="Calibri"/>
      <family val="2"/>
      <scheme val="minor"/>
    </font>
    <font>
      <sz val="16"/>
      <color theme="1"/>
      <name val="Calibri"/>
      <family val="2"/>
      <scheme val="minor"/>
    </font>
    <font>
      <sz val="10"/>
      <color theme="0"/>
      <name val="Calibri"/>
      <family val="2"/>
      <scheme val="minor"/>
    </font>
    <font>
      <sz val="8"/>
      <name val="Arial"/>
      <family val="2"/>
    </font>
    <font>
      <sz val="9"/>
      <color indexed="81"/>
      <name val="Tahoma"/>
      <family val="2"/>
    </font>
    <font>
      <b/>
      <sz val="9"/>
      <color indexed="81"/>
      <name val="Tahoma"/>
      <family val="2"/>
    </font>
    <font>
      <b/>
      <sz val="16"/>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4" tint="0.79998168889431442"/>
        <bgColor indexed="8"/>
      </patternFill>
    </fill>
  </fills>
  <borders count="30">
    <border>
      <left/>
      <right/>
      <top/>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auto="1"/>
      </left>
      <right style="medium">
        <color auto="1"/>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top style="thin">
        <color indexed="64"/>
      </top>
      <bottom/>
      <diagonal/>
    </border>
    <border>
      <left/>
      <right/>
      <top style="medium">
        <color auto="1"/>
      </top>
      <bottom style="medium">
        <color auto="1"/>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indexed="64"/>
      </bottom>
      <diagonal/>
    </border>
    <border>
      <left style="thin">
        <color indexed="64"/>
      </left>
      <right style="medium">
        <color auto="1"/>
      </right>
      <top/>
      <bottom style="thin">
        <color indexed="64"/>
      </bottom>
      <diagonal/>
    </border>
    <border>
      <left style="medium">
        <color auto="1"/>
      </left>
      <right/>
      <top style="thin">
        <color auto="1"/>
      </top>
      <bottom style="thin">
        <color auto="1"/>
      </bottom>
      <diagonal/>
    </border>
    <border>
      <left style="thin">
        <color indexed="64"/>
      </left>
      <right style="medium">
        <color auto="1"/>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thin">
        <color indexed="64"/>
      </right>
      <top style="medium">
        <color auto="1"/>
      </top>
      <bottom style="medium">
        <color indexed="64"/>
      </bottom>
      <diagonal/>
    </border>
    <border>
      <left style="thin">
        <color indexed="64"/>
      </left>
      <right style="medium">
        <color auto="1"/>
      </right>
      <top style="medium">
        <color auto="1"/>
      </top>
      <bottom style="medium">
        <color indexed="64"/>
      </bottom>
      <diagonal/>
    </border>
    <border>
      <left style="medium">
        <color auto="1"/>
      </left>
      <right/>
      <top style="thin">
        <color indexed="64"/>
      </top>
      <bottom style="medium">
        <color auto="1"/>
      </bottom>
      <diagonal/>
    </border>
    <border>
      <left style="medium">
        <color indexed="64"/>
      </left>
      <right style="medium">
        <color indexed="64"/>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indexed="64"/>
      </left>
      <right style="medium">
        <color auto="1"/>
      </right>
      <top style="thin">
        <color indexed="64"/>
      </top>
      <bottom/>
      <diagonal/>
    </border>
  </borders>
  <cellStyleXfs count="2">
    <xf numFmtId="0" fontId="0" fillId="0" borderId="0"/>
    <xf numFmtId="0" fontId="14" fillId="0" borderId="0"/>
  </cellStyleXfs>
  <cellXfs count="121">
    <xf numFmtId="0" fontId="0" fillId="0" borderId="0" xfId="0"/>
    <xf numFmtId="0" fontId="1"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16" fillId="0" borderId="0" xfId="0" applyFont="1" applyAlignment="1">
      <alignment vertical="center"/>
    </xf>
    <xf numFmtId="0" fontId="22" fillId="0" borderId="0" xfId="0" applyFont="1" applyAlignment="1">
      <alignment horizontal="center"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8" fillId="0" borderId="12" xfId="0" applyFont="1" applyBorder="1" applyAlignment="1">
      <alignment vertical="center"/>
    </xf>
    <xf numFmtId="0" fontId="1" fillId="0" borderId="0" xfId="0" applyFont="1" applyAlignment="1">
      <alignment horizontal="center" vertical="center"/>
    </xf>
    <xf numFmtId="0" fontId="16" fillId="0" borderId="0" xfId="1" applyFont="1"/>
    <xf numFmtId="0" fontId="17" fillId="0" borderId="16" xfId="1" applyFont="1" applyBorder="1" applyAlignment="1">
      <alignment horizontal="center"/>
    </xf>
    <xf numFmtId="0" fontId="17" fillId="0" borderId="18" xfId="1" applyFont="1" applyBorder="1" applyAlignment="1">
      <alignment horizontal="center"/>
    </xf>
    <xf numFmtId="0" fontId="13" fillId="0" borderId="12" xfId="1" applyFont="1" applyBorder="1" applyAlignment="1">
      <alignment horizontal="center" vertical="center"/>
    </xf>
    <xf numFmtId="0" fontId="1" fillId="0" borderId="0" xfId="1" applyFont="1" applyAlignment="1">
      <alignment horizontal="center" vertical="center"/>
    </xf>
    <xf numFmtId="0" fontId="1" fillId="0" borderId="13" xfId="1" applyFont="1" applyBorder="1" applyAlignment="1">
      <alignment horizontal="center" vertical="center"/>
    </xf>
    <xf numFmtId="0" fontId="1" fillId="0" borderId="21" xfId="0" applyFont="1" applyBorder="1" applyAlignment="1">
      <alignment vertical="center"/>
    </xf>
    <xf numFmtId="0" fontId="9" fillId="0" borderId="21" xfId="0" applyFont="1" applyBorder="1" applyAlignment="1">
      <alignment horizontal="left" vertical="center" indent="1"/>
    </xf>
    <xf numFmtId="0" fontId="8" fillId="0" borderId="21" xfId="0" applyFont="1" applyBorder="1" applyAlignment="1">
      <alignment vertical="center"/>
    </xf>
    <xf numFmtId="0" fontId="8" fillId="0" borderId="21" xfId="0" applyFont="1" applyBorder="1" applyAlignment="1">
      <alignment horizontal="right" vertical="center"/>
    </xf>
    <xf numFmtId="0" fontId="15" fillId="0" borderId="9" xfId="1" applyFont="1" applyBorder="1"/>
    <xf numFmtId="0" fontId="15" fillId="0" borderId="23" xfId="1" applyFont="1" applyBorder="1" applyAlignment="1">
      <alignment horizontal="center"/>
    </xf>
    <xf numFmtId="0" fontId="15" fillId="0" borderId="24" xfId="1" applyFont="1" applyBorder="1" applyAlignment="1">
      <alignment horizontal="center"/>
    </xf>
    <xf numFmtId="0" fontId="17" fillId="0" borderId="25" xfId="1" applyFont="1" applyBorder="1" applyAlignment="1">
      <alignment horizontal="center"/>
    </xf>
    <xf numFmtId="0" fontId="15" fillId="0" borderId="14" xfId="0" applyFont="1" applyBorder="1" applyAlignment="1">
      <alignment horizontal="center" vertical="center"/>
    </xf>
    <xf numFmtId="0" fontId="1" fillId="0" borderId="14" xfId="1" applyFont="1" applyBorder="1"/>
    <xf numFmtId="0" fontId="20" fillId="0" borderId="7" xfId="1" applyFont="1" applyBorder="1" applyAlignment="1">
      <alignment horizontal="center" vertical="center"/>
    </xf>
    <xf numFmtId="0" fontId="18" fillId="0" borderId="7" xfId="1" applyFont="1" applyBorder="1" applyAlignment="1">
      <alignment horizontal="center" vertical="center"/>
    </xf>
    <xf numFmtId="0" fontId="8" fillId="0" borderId="12" xfId="0" applyFont="1" applyBorder="1" applyAlignment="1">
      <alignment horizontal="right" vertical="center"/>
    </xf>
    <xf numFmtId="0" fontId="8" fillId="0" borderId="20" xfId="0" applyFont="1" applyBorder="1" applyAlignment="1">
      <alignment horizontal="right" vertical="center"/>
    </xf>
    <xf numFmtId="0" fontId="18" fillId="0" borderId="14" xfId="0" applyFont="1" applyBorder="1" applyAlignment="1">
      <alignment horizontal="center" vertical="center"/>
    </xf>
    <xf numFmtId="0" fontId="18" fillId="0" borderId="7" xfId="0" applyFont="1" applyBorder="1" applyAlignment="1">
      <alignment horizontal="center" vertical="center"/>
    </xf>
    <xf numFmtId="0" fontId="1" fillId="0" borderId="15" xfId="0" applyFont="1" applyBorder="1" applyAlignment="1">
      <alignment vertical="center"/>
    </xf>
    <xf numFmtId="0" fontId="15" fillId="0" borderId="24" xfId="1" applyFont="1" applyBorder="1" applyAlignment="1">
      <alignment horizontal="center" vertical="center"/>
    </xf>
    <xf numFmtId="0" fontId="20" fillId="0" borderId="7" xfId="0" applyFont="1" applyBorder="1" applyAlignment="1">
      <alignment horizontal="center" vertical="center"/>
    </xf>
    <xf numFmtId="164" fontId="19" fillId="0" borderId="8" xfId="0" applyNumberFormat="1" applyFont="1" applyBorder="1" applyAlignment="1">
      <alignment horizontal="center" vertical="center"/>
    </xf>
    <xf numFmtId="0" fontId="15" fillId="0" borderId="0" xfId="1" applyFont="1" applyAlignment="1">
      <alignment horizontal="center"/>
    </xf>
    <xf numFmtId="0" fontId="3" fillId="0" borderId="0" xfId="0" applyFont="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9" fillId="0" borderId="0" xfId="0" applyFont="1" applyAlignment="1">
      <alignment horizontal="left" vertical="center" indent="1"/>
    </xf>
    <xf numFmtId="0" fontId="8" fillId="0" borderId="13" xfId="0" applyFont="1" applyBorder="1" applyAlignment="1">
      <alignment horizontal="right" vertical="center"/>
    </xf>
    <xf numFmtId="0" fontId="8" fillId="0" borderId="0" xfId="0" applyFont="1" applyAlignment="1">
      <alignment horizontal="center" vertical="center"/>
    </xf>
    <xf numFmtId="0" fontId="9" fillId="0" borderId="0" xfId="0" applyFont="1" applyAlignment="1">
      <alignment horizontal="center" vertical="center"/>
    </xf>
    <xf numFmtId="0" fontId="8" fillId="0" borderId="13" xfId="0" applyFont="1" applyBorder="1" applyAlignment="1">
      <alignment vertical="center"/>
    </xf>
    <xf numFmtId="0" fontId="1" fillId="0" borderId="13" xfId="0" applyFont="1" applyBorder="1" applyAlignment="1">
      <alignment horizontal="center" vertical="center"/>
    </xf>
    <xf numFmtId="0" fontId="8" fillId="0" borderId="22" xfId="0" applyFont="1" applyBorder="1" applyAlignment="1" applyProtection="1">
      <alignment vertical="center"/>
      <protection locked="0"/>
    </xf>
    <xf numFmtId="49" fontId="19" fillId="0" borderId="0" xfId="0" applyNumberFormat="1" applyFont="1" applyAlignment="1" applyProtection="1">
      <alignment vertical="center"/>
      <protection locked="0"/>
    </xf>
    <xf numFmtId="0" fontId="6" fillId="0" borderId="0" xfId="0" applyFont="1" applyAlignment="1" applyProtection="1">
      <alignment vertical="center"/>
      <protection locked="0"/>
    </xf>
    <xf numFmtId="14" fontId="23" fillId="0" borderId="0" xfId="0" applyNumberFormat="1" applyFont="1" applyAlignment="1" applyProtection="1">
      <alignment vertical="center"/>
      <protection locked="0"/>
    </xf>
    <xf numFmtId="0" fontId="22" fillId="0" borderId="1" xfId="1" applyFont="1" applyBorder="1" applyAlignment="1" applyProtection="1">
      <alignment horizontal="left" vertical="center" indent="1"/>
      <protection locked="0"/>
    </xf>
    <xf numFmtId="0" fontId="22" fillId="0" borderId="3" xfId="1" applyFont="1" applyBorder="1" applyAlignment="1" applyProtection="1">
      <alignment horizontal="left" vertical="center" indent="1"/>
      <protection locked="0"/>
    </xf>
    <xf numFmtId="0" fontId="22" fillId="0" borderId="26" xfId="1" applyFont="1" applyBorder="1" applyAlignment="1" applyProtection="1">
      <alignment horizontal="left" vertical="center" indent="1"/>
      <protection locked="0"/>
    </xf>
    <xf numFmtId="0" fontId="22" fillId="0" borderId="1" xfId="1" applyFont="1" applyBorder="1" applyAlignment="1" applyProtection="1">
      <alignment horizontal="left" vertical="center" indent="1" shrinkToFit="1"/>
      <protection locked="0"/>
    </xf>
    <xf numFmtId="0" fontId="27" fillId="0" borderId="0" xfId="1" applyFont="1" applyAlignment="1" applyProtection="1">
      <alignment horizontal="center" vertical="center"/>
      <protection locked="0"/>
    </xf>
    <xf numFmtId="0" fontId="27" fillId="0" borderId="17" xfId="1" applyFont="1" applyBorder="1" applyAlignment="1" applyProtection="1">
      <alignment horizontal="center" vertical="center"/>
      <protection locked="0"/>
    </xf>
    <xf numFmtId="0" fontId="27" fillId="0" borderId="5" xfId="1" applyFont="1" applyBorder="1" applyAlignment="1" applyProtection="1">
      <alignment horizontal="center" vertical="center"/>
      <protection locked="0"/>
    </xf>
    <xf numFmtId="0" fontId="27" fillId="0" borderId="19" xfId="1" applyFont="1" applyBorder="1" applyAlignment="1" applyProtection="1">
      <alignment horizontal="center" vertical="center"/>
      <protection locked="0"/>
    </xf>
    <xf numFmtId="0" fontId="22" fillId="0" borderId="5" xfId="1" applyFont="1" applyBorder="1" applyAlignment="1" applyProtection="1">
      <alignment vertical="center"/>
      <protection locked="0"/>
    </xf>
    <xf numFmtId="0" fontId="22" fillId="0" borderId="19" xfId="1" applyFont="1" applyBorder="1" applyAlignment="1" applyProtection="1">
      <alignment vertical="center"/>
      <protection locked="0"/>
    </xf>
    <xf numFmtId="0" fontId="22" fillId="0" borderId="18" xfId="1" applyFont="1" applyBorder="1" applyAlignment="1">
      <alignment vertical="center"/>
    </xf>
    <xf numFmtId="0" fontId="22" fillId="0" borderId="4" xfId="1" applyFont="1" applyBorder="1" applyAlignment="1" applyProtection="1">
      <alignment vertical="center"/>
      <protection locked="0"/>
    </xf>
    <xf numFmtId="0" fontId="22" fillId="0" borderId="29" xfId="1" applyFont="1" applyBorder="1" applyAlignment="1" applyProtection="1">
      <alignment vertical="center"/>
      <protection locked="0"/>
    </xf>
    <xf numFmtId="0" fontId="22" fillId="0" borderId="28" xfId="1" applyFont="1" applyBorder="1" applyAlignment="1" applyProtection="1">
      <alignment vertical="center"/>
      <protection locked="0"/>
    </xf>
    <xf numFmtId="0" fontId="27" fillId="0" borderId="10" xfId="0" applyFont="1" applyBorder="1" applyAlignment="1">
      <alignment horizontal="center" vertical="center"/>
    </xf>
    <xf numFmtId="0" fontId="22" fillId="0" borderId="8" xfId="0" applyFont="1" applyBorder="1" applyAlignment="1">
      <alignment vertical="center"/>
    </xf>
    <xf numFmtId="0" fontId="22" fillId="0" borderId="11" xfId="0" applyFont="1" applyBorder="1" applyAlignment="1">
      <alignment horizontal="right" vertical="center"/>
    </xf>
    <xf numFmtId="0" fontId="22" fillId="0" borderId="12" xfId="0" applyFont="1" applyBorder="1" applyAlignment="1">
      <alignment vertical="center"/>
    </xf>
    <xf numFmtId="0" fontId="22" fillId="0" borderId="0" xfId="0" applyFont="1" applyAlignment="1">
      <alignment vertical="center"/>
    </xf>
    <xf numFmtId="0" fontId="22" fillId="0" borderId="13" xfId="0" applyFont="1" applyBorder="1" applyAlignment="1">
      <alignment horizontal="right" vertical="center"/>
    </xf>
    <xf numFmtId="0" fontId="22" fillId="0" borderId="13" xfId="0" applyFont="1" applyBorder="1" applyAlignment="1">
      <alignment vertical="center"/>
    </xf>
    <xf numFmtId="0" fontId="27" fillId="0" borderId="12" xfId="0" applyFont="1" applyBorder="1" applyAlignment="1">
      <alignment vertical="center"/>
    </xf>
    <xf numFmtId="0" fontId="27" fillId="0" borderId="20" xfId="0" applyFont="1" applyBorder="1" applyAlignment="1">
      <alignment vertical="center"/>
    </xf>
    <xf numFmtId="0" fontId="22" fillId="0" borderId="21" xfId="0" applyFont="1" applyBorder="1" applyAlignment="1">
      <alignment vertical="center"/>
    </xf>
    <xf numFmtId="0" fontId="22" fillId="0" borderId="22" xfId="0" applyFont="1" applyBorder="1" applyAlignment="1">
      <alignment vertical="center"/>
    </xf>
    <xf numFmtId="0" fontId="22" fillId="0" borderId="2" xfId="1" applyFont="1" applyBorder="1" applyAlignment="1" applyProtection="1">
      <alignment vertical="center"/>
      <protection locked="0"/>
    </xf>
    <xf numFmtId="0" fontId="22" fillId="0" borderId="17" xfId="1" applyFont="1" applyBorder="1" applyAlignment="1" applyProtection="1">
      <alignment vertical="center"/>
      <protection locked="0"/>
    </xf>
    <xf numFmtId="0" fontId="22" fillId="0" borderId="27" xfId="1" applyFont="1" applyBorder="1" applyAlignment="1" applyProtection="1">
      <alignment vertical="center"/>
      <protection locked="0"/>
    </xf>
    <xf numFmtId="0" fontId="22" fillId="0" borderId="12" xfId="1" applyFont="1" applyBorder="1" applyAlignment="1">
      <alignment vertical="center"/>
    </xf>
    <xf numFmtId="49" fontId="22" fillId="0" borderId="10" xfId="0" applyNumberFormat="1" applyFont="1" applyBorder="1" applyAlignment="1" applyProtection="1">
      <alignment vertical="center"/>
      <protection locked="0"/>
    </xf>
    <xf numFmtId="49" fontId="22" fillId="0" borderId="8" xfId="0" applyNumberFormat="1" applyFont="1" applyBorder="1" applyAlignment="1" applyProtection="1">
      <alignment vertical="center"/>
      <protection locked="0"/>
    </xf>
    <xf numFmtId="49" fontId="22" fillId="0" borderId="11" xfId="0" applyNumberFormat="1" applyFont="1" applyBorder="1" applyAlignment="1" applyProtection="1">
      <alignment vertical="center"/>
      <protection locked="0"/>
    </xf>
    <xf numFmtId="49" fontId="22" fillId="0" borderId="12" xfId="0" applyNumberFormat="1" applyFont="1" applyBorder="1" applyAlignment="1" applyProtection="1">
      <alignment vertical="center"/>
      <protection locked="0"/>
    </xf>
    <xf numFmtId="49" fontId="22" fillId="0" borderId="0" xfId="0" applyNumberFormat="1" applyFont="1" applyAlignment="1" applyProtection="1">
      <alignment horizontal="center" vertical="center"/>
      <protection locked="0"/>
    </xf>
    <xf numFmtId="49" fontId="22" fillId="0" borderId="0" xfId="0" applyNumberFormat="1" applyFont="1" applyAlignment="1" applyProtection="1">
      <alignment vertical="center"/>
      <protection locked="0"/>
    </xf>
    <xf numFmtId="49" fontId="22" fillId="0" borderId="13" xfId="0" applyNumberFormat="1" applyFont="1" applyBorder="1" applyAlignment="1" applyProtection="1">
      <alignment vertical="center"/>
      <protection locked="0"/>
    </xf>
    <xf numFmtId="49" fontId="22" fillId="0" borderId="20" xfId="0" applyNumberFormat="1" applyFont="1" applyBorder="1" applyAlignment="1" applyProtection="1">
      <alignment horizontal="center" vertical="center"/>
      <protection locked="0"/>
    </xf>
    <xf numFmtId="49" fontId="22" fillId="0" borderId="21" xfId="0" applyNumberFormat="1" applyFont="1" applyBorder="1" applyAlignment="1" applyProtection="1">
      <alignment vertical="center"/>
      <protection locked="0"/>
    </xf>
    <xf numFmtId="49" fontId="22" fillId="0" borderId="22" xfId="0" applyNumberFormat="1" applyFont="1" applyBorder="1" applyAlignment="1" applyProtection="1">
      <alignment vertical="center"/>
      <protection locked="0"/>
    </xf>
    <xf numFmtId="49" fontId="22" fillId="0" borderId="8" xfId="0" applyNumberFormat="1" applyFont="1" applyBorder="1" applyAlignment="1" applyProtection="1">
      <alignment horizontal="right" vertical="center"/>
      <protection locked="0"/>
    </xf>
    <xf numFmtId="49" fontId="22" fillId="0" borderId="8" xfId="0" applyNumberFormat="1" applyFont="1" applyBorder="1" applyAlignment="1" applyProtection="1">
      <alignment horizontal="center" vertical="center"/>
      <protection locked="0"/>
    </xf>
    <xf numFmtId="0" fontId="22" fillId="0" borderId="0" xfId="1" applyFont="1" applyAlignment="1" applyProtection="1">
      <alignment horizontal="left" vertical="center" indent="1"/>
      <protection locked="0"/>
    </xf>
    <xf numFmtId="0" fontId="22" fillId="0" borderId="5" xfId="1" applyFont="1" applyBorder="1" applyAlignment="1" applyProtection="1">
      <alignment horizontal="left" vertical="center" indent="1"/>
      <protection locked="0"/>
    </xf>
    <xf numFmtId="0" fontId="22" fillId="0" borderId="6" xfId="1" applyFont="1" applyBorder="1" applyAlignment="1" applyProtection="1">
      <alignment horizontal="left" vertical="center" indent="1"/>
      <protection locked="0"/>
    </xf>
    <xf numFmtId="0" fontId="9" fillId="0" borderId="21" xfId="0" applyFont="1" applyBorder="1" applyAlignment="1" applyProtection="1">
      <alignment horizontal="right" vertical="center"/>
      <protection locked="0"/>
    </xf>
    <xf numFmtId="0" fontId="4"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15" fillId="0" borderId="7" xfId="1" applyFont="1" applyBorder="1" applyAlignment="1" applyProtection="1">
      <alignment horizontal="center"/>
      <protection locked="0"/>
    </xf>
    <xf numFmtId="0" fontId="8" fillId="0" borderId="21" xfId="0" applyFont="1" applyBorder="1" applyAlignment="1" applyProtection="1">
      <alignment horizontal="center" vertical="center"/>
      <protection locked="0"/>
    </xf>
    <xf numFmtId="0" fontId="1" fillId="0" borderId="15" xfId="0" applyFont="1" applyBorder="1" applyAlignment="1">
      <alignment horizontal="center" vertical="center"/>
    </xf>
    <xf numFmtId="0" fontId="13" fillId="0" borderId="9" xfId="0" applyFont="1" applyBorder="1" applyAlignment="1" applyProtection="1">
      <alignment horizontal="center" vertical="center"/>
      <protection locked="0"/>
    </xf>
    <xf numFmtId="0" fontId="3" fillId="0" borderId="0" xfId="0" applyFont="1"/>
    <xf numFmtId="0" fontId="3" fillId="0" borderId="21" xfId="0" applyFont="1" applyBorder="1"/>
    <xf numFmtId="0" fontId="1" fillId="0" borderId="7" xfId="0" applyFont="1" applyBorder="1" applyAlignment="1">
      <alignment vertical="center"/>
    </xf>
    <xf numFmtId="0" fontId="1" fillId="0" borderId="14" xfId="0" applyFont="1" applyBorder="1" applyAlignment="1">
      <alignment vertical="center"/>
    </xf>
    <xf numFmtId="165" fontId="8" fillId="0" borderId="11" xfId="0" applyNumberFormat="1" applyFont="1" applyBorder="1" applyAlignment="1" applyProtection="1">
      <alignment horizontal="center" vertical="center"/>
      <protection locked="0"/>
    </xf>
    <xf numFmtId="0" fontId="28" fillId="0" borderId="0" xfId="0" applyFont="1" applyAlignment="1" applyProtection="1">
      <alignment vertical="center"/>
      <protection locked="0"/>
    </xf>
    <xf numFmtId="165" fontId="8" fillId="0" borderId="13" xfId="0" applyNumberFormat="1" applyFont="1" applyBorder="1" applyAlignment="1" applyProtection="1">
      <alignment horizontal="center" vertical="center"/>
      <protection locked="0"/>
    </xf>
    <xf numFmtId="14" fontId="0" fillId="0" borderId="0" xfId="0" applyNumberFormat="1"/>
    <xf numFmtId="0" fontId="10" fillId="2" borderId="1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5" xfId="0" applyFont="1" applyFill="1" applyBorder="1" applyAlignment="1">
      <alignment horizontal="center" vertical="center"/>
    </xf>
    <xf numFmtId="0" fontId="20" fillId="0" borderId="7" xfId="1" applyFont="1" applyBorder="1" applyAlignment="1">
      <alignment horizontal="center" vertical="center"/>
    </xf>
    <xf numFmtId="0" fontId="2" fillId="0" borderId="8" xfId="0" applyFont="1" applyBorder="1" applyAlignment="1">
      <alignment horizontal="center" vertical="center"/>
    </xf>
    <xf numFmtId="0" fontId="8" fillId="0" borderId="20" xfId="0" applyFont="1" applyBorder="1" applyAlignment="1">
      <alignment horizontal="left" vertical="top" wrapText="1" indent="1"/>
    </xf>
    <xf numFmtId="0" fontId="8" fillId="0" borderId="21" xfId="0" applyFont="1" applyBorder="1" applyAlignment="1">
      <alignment horizontal="left" vertical="top" wrapText="1" indent="1"/>
    </xf>
    <xf numFmtId="0" fontId="8" fillId="0" borderId="22" xfId="0" applyFont="1" applyBorder="1" applyAlignment="1">
      <alignment horizontal="left" vertical="top" wrapText="1" indent="1"/>
    </xf>
    <xf numFmtId="49" fontId="20" fillId="0" borderId="7" xfId="0" applyNumberFormat="1" applyFont="1" applyBorder="1" applyAlignment="1" applyProtection="1">
      <alignment horizontal="center" vertical="center"/>
      <protection locked="0"/>
    </xf>
    <xf numFmtId="0" fontId="21" fillId="0" borderId="0" xfId="0" applyFont="1" applyAlignment="1" applyProtection="1">
      <alignment horizontal="center" vertical="center"/>
      <protection locked="0"/>
    </xf>
  </cellXfs>
  <cellStyles count="2">
    <cellStyle name="Normal" xfId="0" builtinId="0"/>
    <cellStyle name="Normal 2" xfId="1" xr:uid="{27012640-96A2-428C-95B3-21D3814ADF64}"/>
  </cellStyles>
  <dxfs count="23">
    <dxf>
      <numFmt numFmtId="0" formatCode="General"/>
    </dxf>
    <dxf>
      <numFmt numFmtId="19" formatCode="dd/mm/yy"/>
    </dxf>
    <dxf>
      <numFmt numFmtId="0" formatCode="General"/>
    </dxf>
    <dxf>
      <numFmt numFmtId="19" formatCode="dd/mm/yy"/>
    </dxf>
    <dxf>
      <numFmt numFmtId="0" formatCode="General"/>
    </dxf>
    <dxf>
      <numFmt numFmtId="19" formatCode="dd/mm/yy"/>
    </dxf>
    <dxf>
      <numFmt numFmtId="0" formatCode="General"/>
    </dxf>
    <dxf>
      <numFmt numFmtId="19" formatCode="dd/mm/yy"/>
    </dxf>
    <dxf>
      <numFmt numFmtId="19" formatCode="dd/mm/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184731" cy="800091"/>
    <xdr:sp macro="" textlink="">
      <xdr:nvSpPr>
        <xdr:cNvPr id="2" name="Text Box 1">
          <a:extLst>
            <a:ext uri="{FF2B5EF4-FFF2-40B4-BE49-F238E27FC236}">
              <a16:creationId xmlns:a16="http://schemas.microsoft.com/office/drawing/2014/main" id="{77E71777-FA02-4ABC-9CB5-D20D971FF46B}"/>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6</xdr:col>
      <xdr:colOff>285750</xdr:colOff>
      <xdr:row>0</xdr:row>
      <xdr:rowOff>0</xdr:rowOff>
    </xdr:from>
    <xdr:ext cx="184731" cy="682110"/>
    <xdr:sp macro="" textlink="">
      <xdr:nvSpPr>
        <xdr:cNvPr id="3" name="Text Box 2">
          <a:extLst>
            <a:ext uri="{FF2B5EF4-FFF2-40B4-BE49-F238E27FC236}">
              <a16:creationId xmlns:a16="http://schemas.microsoft.com/office/drawing/2014/main" id="{86D7CC71-8F84-4028-8E25-80EA74E45851}"/>
            </a:ext>
          </a:extLst>
        </xdr:cNvPr>
        <xdr:cNvSpPr txBox="1">
          <a:spLocks noChangeArrowheads="1"/>
        </xdr:cNvSpPr>
      </xdr:nvSpPr>
      <xdr:spPr bwMode="auto">
        <a:xfrm>
          <a:off x="4867275" y="0"/>
          <a:ext cx="184731" cy="682110"/>
        </a:xfrm>
        <a:prstGeom prst="rect">
          <a:avLst/>
        </a:prstGeom>
        <a:noFill/>
        <a:ln w="9525">
          <a:noFill/>
          <a:miter lim="800000"/>
          <a:headEnd/>
          <a:tailEnd/>
        </a:ln>
      </xdr:spPr>
      <xdr:txBody>
        <a:bodyPr wrap="none" lIns="91440" tIns="45720" rIns="91440" bIns="45720" anchor="t" upright="1">
          <a:spAutoFit/>
        </a:bodyPr>
        <a:lstStyle/>
        <a:p>
          <a:pPr algn="l" rtl="0">
            <a:lnSpc>
              <a:spcPts val="2200"/>
            </a:lnSpc>
            <a:defRPr sz="1000"/>
          </a:pPr>
          <a:endParaRPr lang="en-GB" sz="2000" b="0" i="1" u="none" strike="noStrike" baseline="0">
            <a:solidFill>
              <a:srgbClr val="000000"/>
            </a:solidFill>
            <a:latin typeface="Times New Roman"/>
            <a:cs typeface="Times New Roman"/>
          </a:endParaRPr>
        </a:p>
        <a:p>
          <a:pPr algn="l" rtl="0">
            <a:lnSpc>
              <a:spcPts val="2100"/>
            </a:lnSpc>
            <a:defRPr sz="1000"/>
          </a:pPr>
          <a:endParaRPr lang="en-GB" sz="2000" b="0" i="1"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5" name="Text Box 1">
          <a:extLst>
            <a:ext uri="{FF2B5EF4-FFF2-40B4-BE49-F238E27FC236}">
              <a16:creationId xmlns:a16="http://schemas.microsoft.com/office/drawing/2014/main" id="{E7F2628E-647B-4380-B358-C6CDE9395B26}"/>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6" name="Text Box 1">
          <a:extLst>
            <a:ext uri="{FF2B5EF4-FFF2-40B4-BE49-F238E27FC236}">
              <a16:creationId xmlns:a16="http://schemas.microsoft.com/office/drawing/2014/main" id="{BD35C696-4293-434F-A10F-5B25093AC1AB}"/>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twoCellAnchor editAs="oneCell">
    <xdr:from>
      <xdr:col>0</xdr:col>
      <xdr:colOff>252705</xdr:colOff>
      <xdr:row>0</xdr:row>
      <xdr:rowOff>155511</xdr:rowOff>
    </xdr:from>
    <xdr:to>
      <xdr:col>1</xdr:col>
      <xdr:colOff>197013</xdr:colOff>
      <xdr:row>1</xdr:row>
      <xdr:rowOff>311799</xdr:rowOff>
    </xdr:to>
    <xdr:pic>
      <xdr:nvPicPr>
        <xdr:cNvPr id="8" name="Picture 7">
          <a:extLst>
            <a:ext uri="{FF2B5EF4-FFF2-40B4-BE49-F238E27FC236}">
              <a16:creationId xmlns:a16="http://schemas.microsoft.com/office/drawing/2014/main" id="{C377228A-E96B-47D1-9C2B-7F9FF50D56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705" y="155511"/>
          <a:ext cx="793429" cy="914400"/>
        </a:xfrm>
        <a:prstGeom prst="rect">
          <a:avLst/>
        </a:prstGeom>
        <a:noFill/>
        <a:ln>
          <a:noFill/>
        </a:ln>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3628F9B4-0801-4ECE-B90E-800E87A32E9E}" autoFormatId="16" applyNumberFormats="0" applyBorderFormats="0" applyFontFormats="0" applyPatternFormats="0" applyAlignmentFormats="0" applyWidthHeightFormats="0">
  <queryTableRefresh nextId="25">
    <queryTableFields count="24">
      <queryTableField id="1" name="AllNames" tableColumnId="1"/>
      <queryTableField id="2" name="Ladies" tableColumnId="2"/>
      <queryTableField id="3" name="Men" tableColumnId="3"/>
      <queryTableField id="4" name="Time" tableColumnId="4"/>
      <queryTableField id="5" name="Dress" tableColumnId="5"/>
      <queryTableField id="6" name="MIXED_FRIENDLIES" tableColumnId="6"/>
      <queryTableField id="7" name="A&amp;D" tableColumnId="7"/>
      <queryTableField id="8" name="LADIES_FRIENDLIES" tableColumnId="8"/>
      <queryTableField id="9" name="WS_LADIES" tableColumnId="9"/>
      <queryTableField id="10" name="AllTeams" tableColumnId="10"/>
      <queryTableField id="11" name="Column11" tableColumnId="11"/>
      <queryTableField id="12" name="Column12" tableColumnId="12"/>
      <queryTableField id="13" name="Column13" tableColumnId="13"/>
      <queryTableField id="14" name="Column1" tableColumnId="14"/>
      <queryTableField id="15" name="_1" tableColumnId="15"/>
      <queryTableField id="16" name="Column16" tableColumnId="16"/>
      <queryTableField id="17" name="Column17" tableColumnId="17"/>
      <queryTableField id="18" name="Column18" tableColumnId="18"/>
      <queryTableField id="19" name="Ladies Friendlies" tableColumnId="19"/>
      <queryTableField id="20" name="Column20" tableColumnId="20"/>
      <queryTableField id="21" name="WSL" tableColumnId="21"/>
      <queryTableField id="22" name="Column22" tableColumnId="22"/>
      <queryTableField id="23" name="A&amp;D_2" tableColumnId="23"/>
      <queryTableField id="24" name="Column24" tableColumnId="2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7F4309-B69E-494E-B339-2E42AA407B11}" name="Sheet1" displayName="Sheet1" ref="A1:X164" tableType="queryTable" totalsRowShown="0">
  <autoFilter ref="A1:X164" xr:uid="{567F4309-B69E-494E-B339-2E42AA407B11}"/>
  <tableColumns count="24">
    <tableColumn id="1" xr3:uid="{385C61AC-DC4F-46E6-BD35-77D31B1E08B5}" uniqueName="1" name="AllNames" queryTableFieldId="1" dataDxfId="22"/>
    <tableColumn id="2" xr3:uid="{B248BCAA-D382-4C4B-A118-FDDF16D3A623}" uniqueName="2" name="Ladies" queryTableFieldId="2" dataDxfId="21"/>
    <tableColumn id="3" xr3:uid="{19516378-1D4F-4568-80FC-05D9EE4C2778}" uniqueName="3" name="Men" queryTableFieldId="3" dataDxfId="20"/>
    <tableColumn id="4" xr3:uid="{DC828ECA-59D6-4F79-BE87-639FB180DF48}" uniqueName="4" name="Time" queryTableFieldId="4" dataDxfId="19"/>
    <tableColumn id="5" xr3:uid="{AE2F5A7D-5E9E-4577-99E6-7B1371965FA9}" uniqueName="5" name="Dress" queryTableFieldId="5"/>
    <tableColumn id="6" xr3:uid="{FACB5487-E730-4F7D-AA5D-FFEE8EE22C8D}" uniqueName="6" name="MIXED_FRIENDLIES" queryTableFieldId="6" dataDxfId="18"/>
    <tableColumn id="7" xr3:uid="{8C78C643-7A5F-4011-AC64-FDB3CCC16A83}" uniqueName="7" name="A&amp;D" queryTableFieldId="7" dataDxfId="17"/>
    <tableColumn id="8" xr3:uid="{0A508E15-AB33-4ABB-8D47-F918949DA87D}" uniqueName="8" name="LADIES_FRIENDLIES" queryTableFieldId="8" dataDxfId="16"/>
    <tableColumn id="9" xr3:uid="{642DB348-5387-482D-8D44-AA180F5736EE}" uniqueName="9" name="WS_LADIES" queryTableFieldId="9" dataDxfId="15"/>
    <tableColumn id="10" xr3:uid="{ADDAFCAA-68CD-41C6-821F-BE92E36E4E93}" uniqueName="10" name="AllTeams" queryTableFieldId="10" dataDxfId="14"/>
    <tableColumn id="11" xr3:uid="{4010D81B-5064-4E43-BE89-F81B1A6EE68C}" uniqueName="11" name="Column11" queryTableFieldId="11" dataDxfId="13"/>
    <tableColumn id="12" xr3:uid="{D8E16CD5-DF52-4E76-959D-7C698DE3654E}" uniqueName="12" name="Column12" queryTableFieldId="12" dataDxfId="12"/>
    <tableColumn id="13" xr3:uid="{80E5EB22-2FC2-43AD-843D-BE0F49C606B0}" uniqueName="13" name="Column13" queryTableFieldId="13" dataDxfId="11"/>
    <tableColumn id="14" xr3:uid="{056E1E14-FDB9-400D-A6AB-61EC1B0969C5}" uniqueName="14" name="Column1" queryTableFieldId="14" dataDxfId="10"/>
    <tableColumn id="15" xr3:uid="{23973B15-E3CD-46FC-B03F-4BCE25BD715A}" uniqueName="15" name="_1" queryTableFieldId="15" dataDxfId="9"/>
    <tableColumn id="16" xr3:uid="{0276AEBC-631F-48D4-9583-DE1090E6B262}" uniqueName="16" name="Column16" queryTableFieldId="16" dataDxfId="8"/>
    <tableColumn id="17" xr3:uid="{701E0DB4-FE8B-43BA-977B-A7F56447C46E}" uniqueName="17" name="Column17" queryTableFieldId="17" dataDxfId="7"/>
    <tableColumn id="18" xr3:uid="{F933CFD4-1E8B-4557-8A04-44C8BF84D1D9}" uniqueName="18" name="Column18" queryTableFieldId="18" dataDxfId="6"/>
    <tableColumn id="19" xr3:uid="{BF0AD99F-3D6F-4EF3-9628-43384640090A}" uniqueName="19" name="Ladies Friendlies" queryTableFieldId="19" dataDxfId="5"/>
    <tableColumn id="20" xr3:uid="{5B68B3CD-F08B-48A8-B250-AEC16AE953CF}" uniqueName="20" name="Column20" queryTableFieldId="20" dataDxfId="4"/>
    <tableColumn id="21" xr3:uid="{ABADE98B-BCC6-4FB7-9B89-3ECB3B22DD43}" uniqueName="21" name="WSL" queryTableFieldId="21" dataDxfId="3"/>
    <tableColumn id="22" xr3:uid="{446B1F28-88B5-441A-AA84-B66C6B4308BA}" uniqueName="22" name="Column22" queryTableFieldId="22" dataDxfId="2"/>
    <tableColumn id="23" xr3:uid="{B346C712-13E4-44B8-B9F7-73D01CADB256}" uniqueName="23" name="A&amp;D_2" queryTableFieldId="23" dataDxfId="1"/>
    <tableColumn id="24" xr3:uid="{475AF2D9-1EFB-41F7-9543-BD0C952164A8}" uniqueName="24" name="Column24" queryTableFieldId="24"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FD484-E6D0-414A-BC8C-1386F3A2FD45}">
  <sheetPr>
    <pageSetUpPr fitToPage="1"/>
  </sheetPr>
  <dimension ref="A1:J31"/>
  <sheetViews>
    <sheetView tabSelected="1" zoomScale="110" zoomScaleNormal="110" workbookViewId="0">
      <selection activeCell="D4" sqref="D4"/>
    </sheetView>
  </sheetViews>
  <sheetFormatPr defaultColWidth="8.85546875" defaultRowHeight="12.75" x14ac:dyDescent="0.2"/>
  <cols>
    <col min="1" max="1" width="12.7109375" style="1" customWidth="1"/>
    <col min="2" max="2" width="32.7109375" style="1" customWidth="1"/>
    <col min="3" max="4" width="7.7109375" style="1" customWidth="1"/>
    <col min="5" max="5" width="2.7109375" style="1" customWidth="1"/>
    <col min="6" max="6" width="12.7109375" style="1" customWidth="1"/>
    <col min="7" max="7" width="32.7109375" style="1" customWidth="1"/>
    <col min="8" max="10" width="7.7109375" style="1" customWidth="1"/>
    <col min="11" max="11" width="10.28515625" style="1" customWidth="1"/>
    <col min="12" max="16384" width="8.85546875" style="1"/>
  </cols>
  <sheetData>
    <row r="1" spans="1:10" ht="60" customHeight="1" x14ac:dyDescent="0.2">
      <c r="A1" s="7"/>
      <c r="B1" s="115" t="s">
        <v>0</v>
      </c>
      <c r="C1" s="115"/>
      <c r="D1" s="115"/>
      <c r="E1" s="115"/>
      <c r="F1" s="115"/>
      <c r="G1" s="115"/>
      <c r="H1" s="37">
        <f>D4</f>
        <v>45784</v>
      </c>
      <c r="I1" s="107" t="s">
        <v>543</v>
      </c>
    </row>
    <row r="2" spans="1:10" ht="35.1" customHeight="1" x14ac:dyDescent="0.2">
      <c r="A2" s="8"/>
      <c r="B2" s="120" t="s">
        <v>19</v>
      </c>
      <c r="C2" s="120"/>
      <c r="D2" s="120"/>
      <c r="E2" s="120"/>
      <c r="F2" s="120"/>
      <c r="G2" s="120"/>
      <c r="H2" s="108" t="s">
        <v>23</v>
      </c>
      <c r="I2" s="109" t="s">
        <v>563</v>
      </c>
    </row>
    <row r="3" spans="1:10" ht="35.1" customHeight="1" x14ac:dyDescent="0.2">
      <c r="A3" s="8"/>
      <c r="B3" s="39"/>
      <c r="C3" s="97" t="s">
        <v>25</v>
      </c>
      <c r="D3" s="98" t="s">
        <v>1</v>
      </c>
      <c r="E3" s="40"/>
      <c r="F3" s="50" t="s">
        <v>278</v>
      </c>
      <c r="G3" s="41"/>
      <c r="I3" s="9"/>
    </row>
    <row r="4" spans="1:10" ht="35.1" customHeight="1" x14ac:dyDescent="0.2">
      <c r="A4" s="30" t="s">
        <v>2</v>
      </c>
      <c r="B4" s="42" t="str">
        <f>UPPER(TEXT(D4,"ddddd d mmmm"))</f>
        <v>WEDNESDAY 7 MAY</v>
      </c>
      <c r="C4" s="51"/>
      <c r="D4" s="51">
        <v>45784</v>
      </c>
      <c r="F4" s="2"/>
      <c r="G4" s="3" t="s">
        <v>3</v>
      </c>
      <c r="H4" s="49" t="s">
        <v>20</v>
      </c>
      <c r="I4" s="43"/>
      <c r="J4" s="3"/>
    </row>
    <row r="5" spans="1:10" ht="35.1" customHeight="1" thickBot="1" x14ac:dyDescent="0.25">
      <c r="A5" s="31" t="s">
        <v>21</v>
      </c>
      <c r="B5" s="19" t="s">
        <v>17</v>
      </c>
      <c r="C5" s="20"/>
      <c r="D5" s="18"/>
      <c r="E5" s="100" t="s">
        <v>570</v>
      </c>
      <c r="F5" s="21"/>
      <c r="G5" s="21"/>
      <c r="H5" s="96" t="s">
        <v>358</v>
      </c>
      <c r="I5" s="48"/>
      <c r="J5" s="2"/>
    </row>
    <row r="6" spans="1:10" ht="12" customHeight="1" thickBot="1" x14ac:dyDescent="0.25">
      <c r="A6" s="10"/>
      <c r="C6" s="2"/>
      <c r="E6" s="44"/>
      <c r="F6" s="3"/>
      <c r="G6" s="3"/>
      <c r="H6" s="45"/>
      <c r="I6" s="46"/>
      <c r="J6" s="2"/>
    </row>
    <row r="7" spans="1:10" ht="27" customHeight="1" thickBot="1" x14ac:dyDescent="0.25">
      <c r="A7" s="111" t="s">
        <v>18</v>
      </c>
      <c r="B7" s="112"/>
      <c r="C7" s="112"/>
      <c r="D7" s="112"/>
      <c r="E7" s="112"/>
      <c r="F7" s="112"/>
      <c r="G7" s="112"/>
      <c r="H7" s="112"/>
      <c r="I7" s="113"/>
      <c r="J7" s="2"/>
    </row>
    <row r="8" spans="1:10" ht="27" customHeight="1" thickBot="1" x14ac:dyDescent="0.25">
      <c r="A8" s="102" t="s">
        <v>456</v>
      </c>
      <c r="B8" s="53" t="s">
        <v>315</v>
      </c>
      <c r="C8" s="101"/>
      <c r="D8" s="11"/>
      <c r="E8" s="11"/>
      <c r="F8" s="11"/>
      <c r="G8" s="11"/>
      <c r="H8" s="11"/>
      <c r="I8" s="47"/>
      <c r="J8" s="11"/>
    </row>
    <row r="9" spans="1:10" ht="27" customHeight="1" thickBot="1" x14ac:dyDescent="0.45">
      <c r="A9" s="22"/>
      <c r="B9" s="99" t="s">
        <v>4</v>
      </c>
      <c r="C9" s="23" t="s">
        <v>5</v>
      </c>
      <c r="D9" s="24" t="s">
        <v>6</v>
      </c>
      <c r="E9" s="12"/>
      <c r="F9" s="22"/>
      <c r="G9" s="99" t="s">
        <v>7</v>
      </c>
      <c r="H9" s="23" t="s">
        <v>5</v>
      </c>
      <c r="I9" s="24" t="s">
        <v>6</v>
      </c>
      <c r="J9" s="38"/>
    </row>
    <row r="10" spans="1:10" ht="27" customHeight="1" x14ac:dyDescent="0.4">
      <c r="A10" s="13" t="s">
        <v>8</v>
      </c>
      <c r="B10" s="52"/>
      <c r="C10" s="77"/>
      <c r="D10" s="78"/>
      <c r="E10" s="12"/>
      <c r="F10" s="13" t="s">
        <v>8</v>
      </c>
      <c r="G10" s="55"/>
      <c r="H10" s="77"/>
      <c r="I10" s="78"/>
      <c r="J10" s="12"/>
    </row>
    <row r="11" spans="1:10" ht="27" customHeight="1" x14ac:dyDescent="0.4">
      <c r="A11" s="14">
        <v>2</v>
      </c>
      <c r="B11" s="53"/>
      <c r="C11" s="63"/>
      <c r="D11" s="61"/>
      <c r="E11" s="12"/>
      <c r="F11" s="14">
        <v>2</v>
      </c>
      <c r="G11" s="53"/>
      <c r="H11" s="63"/>
      <c r="I11" s="61"/>
      <c r="J11" s="12"/>
    </row>
    <row r="12" spans="1:10" ht="27" customHeight="1" thickBot="1" x14ac:dyDescent="0.45">
      <c r="A12" s="25" t="s">
        <v>9</v>
      </c>
      <c r="B12" s="54"/>
      <c r="C12" s="79"/>
      <c r="D12" s="65"/>
      <c r="E12" s="12"/>
      <c r="F12" s="25" t="s">
        <v>9</v>
      </c>
      <c r="G12" s="54"/>
      <c r="H12" s="79"/>
      <c r="I12" s="65"/>
      <c r="J12" s="12"/>
    </row>
    <row r="13" spans="1:10" ht="12" customHeight="1" thickBot="1" x14ac:dyDescent="0.25">
      <c r="A13" s="15"/>
      <c r="B13" s="16"/>
      <c r="C13" s="16"/>
      <c r="D13" s="16"/>
      <c r="E13" s="16"/>
      <c r="F13" s="16"/>
      <c r="G13" s="16"/>
      <c r="H13" s="16"/>
      <c r="I13" s="17"/>
      <c r="J13" s="16"/>
    </row>
    <row r="14" spans="1:10" ht="27" customHeight="1" thickBot="1" x14ac:dyDescent="0.45">
      <c r="A14" s="22"/>
      <c r="B14" s="99" t="s">
        <v>10</v>
      </c>
      <c r="C14" s="23" t="s">
        <v>5</v>
      </c>
      <c r="D14" s="24" t="s">
        <v>6</v>
      </c>
      <c r="E14" s="12"/>
      <c r="F14" s="22"/>
      <c r="G14" s="99" t="s">
        <v>11</v>
      </c>
      <c r="H14" s="23" t="s">
        <v>5</v>
      </c>
      <c r="I14" s="24" t="s">
        <v>6</v>
      </c>
      <c r="J14" s="38"/>
    </row>
    <row r="15" spans="1:10" ht="27" customHeight="1" x14ac:dyDescent="0.4">
      <c r="A15" s="13" t="s">
        <v>8</v>
      </c>
      <c r="B15" s="55"/>
      <c r="C15" s="77"/>
      <c r="D15" s="78"/>
      <c r="E15" s="12"/>
      <c r="F15" s="13" t="s">
        <v>8</v>
      </c>
      <c r="G15" s="52"/>
      <c r="H15" s="77"/>
      <c r="I15" s="78"/>
      <c r="J15" s="12"/>
    </row>
    <row r="16" spans="1:10" ht="27" customHeight="1" x14ac:dyDescent="0.4">
      <c r="A16" s="14">
        <v>2</v>
      </c>
      <c r="B16" s="53"/>
      <c r="C16" s="63"/>
      <c r="D16" s="61"/>
      <c r="E16" s="12"/>
      <c r="F16" s="14">
        <v>2</v>
      </c>
      <c r="G16" s="53"/>
      <c r="H16" s="63"/>
      <c r="I16" s="61"/>
      <c r="J16" s="12"/>
    </row>
    <row r="17" spans="1:10" ht="27" customHeight="1" thickBot="1" x14ac:dyDescent="0.45">
      <c r="A17" s="25" t="s">
        <v>9</v>
      </c>
      <c r="B17" s="54"/>
      <c r="C17" s="79"/>
      <c r="D17" s="65"/>
      <c r="E17" s="12"/>
      <c r="F17" s="25" t="s">
        <v>9</v>
      </c>
      <c r="G17" s="54"/>
      <c r="H17" s="79"/>
      <c r="I17" s="65"/>
      <c r="J17" s="12"/>
    </row>
    <row r="18" spans="1:10" ht="27" customHeight="1" thickBot="1" x14ac:dyDescent="0.25">
      <c r="A18" s="27"/>
      <c r="B18" s="28" t="s">
        <v>15</v>
      </c>
      <c r="C18" s="29"/>
      <c r="D18" s="35" t="s">
        <v>12</v>
      </c>
      <c r="E18" s="4"/>
      <c r="F18" s="32"/>
      <c r="G18" s="36" t="s">
        <v>24</v>
      </c>
      <c r="H18" s="33"/>
      <c r="I18" s="34"/>
    </row>
    <row r="19" spans="1:10" ht="27" customHeight="1" x14ac:dyDescent="0.35">
      <c r="A19" s="80"/>
      <c r="B19" s="93"/>
      <c r="C19" s="56"/>
      <c r="D19" s="57"/>
      <c r="E19" s="4"/>
      <c r="F19" s="66"/>
      <c r="G19" s="103" t="str">
        <f>IF(LEN(VLOOKUP($F$3,data!$J$3:$O80,2,FALSE))=0,"",VLOOKUP($F$3,data!$J$3:$O$80,2,FALSE))</f>
        <v>Kingfield Road</v>
      </c>
      <c r="H19" s="67"/>
      <c r="I19" s="68"/>
      <c r="J19" s="39"/>
    </row>
    <row r="20" spans="1:10" ht="27" customHeight="1" x14ac:dyDescent="0.35">
      <c r="A20" s="62"/>
      <c r="B20" s="94"/>
      <c r="C20" s="58"/>
      <c r="D20" s="59"/>
      <c r="E20" s="4"/>
      <c r="F20" s="69"/>
      <c r="G20" s="103" t="str">
        <f>IF(LEN(VLOOKUP($F$3,data!$J$3:$O80,3,FALSE))=0,"",VLOOKUP($F$3,data!$J$3:$O$80,3,FALSE))</f>
        <v>Woking</v>
      </c>
      <c r="H20" s="70"/>
      <c r="I20" s="71"/>
      <c r="J20" s="39"/>
    </row>
    <row r="21" spans="1:10" ht="27" customHeight="1" x14ac:dyDescent="0.35">
      <c r="A21" s="62"/>
      <c r="B21" s="95"/>
      <c r="C21" s="60"/>
      <c r="D21" s="61"/>
      <c r="E21" s="4"/>
      <c r="F21" s="69"/>
      <c r="G21" s="103" t="str">
        <f>IF(LEN(VLOOKUP($F$3,data!$J$3:$O80,4,FALSE))=0,"",VLOOKUP($F$3,data!$J$3:$O$80,4,FALSE))</f>
        <v>GU22 9BA</v>
      </c>
      <c r="H21" s="70"/>
      <c r="I21" s="72"/>
    </row>
    <row r="22" spans="1:10" ht="27" customHeight="1" x14ac:dyDescent="0.35">
      <c r="A22" s="62"/>
      <c r="B22" s="94"/>
      <c r="C22" s="60"/>
      <c r="D22" s="61"/>
      <c r="F22" s="73"/>
      <c r="G22" s="103" t="str">
        <f>IF(LEN(VLOOKUP($F$3,data!$J$3:$O80,5,FALSE))=0,"",VLOOKUP($F$3,data!$J$3:$O$80,5,FALSE))</f>
        <v/>
      </c>
      <c r="H22" s="70"/>
      <c r="I22" s="72"/>
    </row>
    <row r="23" spans="1:10" ht="27" customHeight="1" thickBot="1" x14ac:dyDescent="0.4">
      <c r="A23" s="62"/>
      <c r="B23" s="94"/>
      <c r="C23" s="63"/>
      <c r="D23" s="64"/>
      <c r="F23" s="74"/>
      <c r="G23" s="104" t="str">
        <f>IF(LEN(VLOOKUP($F$3,data!$J$3:$O80,6,FALSE))=0,"",VLOOKUP($F$3,data!$J$3:$O$80,6,FALSE))</f>
        <v/>
      </c>
      <c r="H23" s="75"/>
      <c r="I23" s="76"/>
    </row>
    <row r="24" spans="1:10" ht="12" customHeight="1" thickBot="1" x14ac:dyDescent="0.25">
      <c r="A24" s="8"/>
      <c r="B24" s="5"/>
      <c r="D24" s="6"/>
      <c r="I24" s="9"/>
    </row>
    <row r="25" spans="1:10" ht="27" customHeight="1" thickBot="1" x14ac:dyDescent="0.25">
      <c r="A25" s="26"/>
      <c r="B25" s="114" t="s">
        <v>16</v>
      </c>
      <c r="C25" s="114"/>
      <c r="D25" s="114"/>
      <c r="E25" s="114"/>
      <c r="F25" s="114"/>
      <c r="G25" s="114"/>
      <c r="H25" s="114"/>
      <c r="I25" s="34"/>
    </row>
    <row r="26" spans="1:10" ht="27" customHeight="1" x14ac:dyDescent="0.2">
      <c r="A26" s="81"/>
      <c r="B26" s="91"/>
      <c r="C26" s="92"/>
      <c r="D26" s="82"/>
      <c r="E26" s="82"/>
      <c r="F26" s="82"/>
      <c r="G26" s="82"/>
      <c r="H26" s="82"/>
      <c r="I26" s="83"/>
    </row>
    <row r="27" spans="1:10" ht="27" customHeight="1" x14ac:dyDescent="0.2">
      <c r="A27" s="84"/>
      <c r="B27" s="85"/>
      <c r="C27" s="86"/>
      <c r="D27" s="86"/>
      <c r="E27" s="86"/>
      <c r="F27" s="86"/>
      <c r="G27" s="86"/>
      <c r="H27" s="86"/>
      <c r="I27" s="87"/>
    </row>
    <row r="28" spans="1:10" ht="27" customHeight="1" thickBot="1" x14ac:dyDescent="0.25">
      <c r="A28" s="88"/>
      <c r="B28" s="89"/>
      <c r="C28" s="89"/>
      <c r="D28" s="89"/>
      <c r="E28" s="89"/>
      <c r="F28" s="89"/>
      <c r="G28" s="89"/>
      <c r="H28" s="89"/>
      <c r="I28" s="90"/>
    </row>
    <row r="29" spans="1:10" ht="12" customHeight="1" thickBot="1" x14ac:dyDescent="0.25">
      <c r="A29" s="85"/>
      <c r="B29" s="86"/>
      <c r="C29" s="86"/>
      <c r="D29" s="86"/>
      <c r="E29" s="86"/>
      <c r="F29" s="86"/>
      <c r="G29" s="86"/>
      <c r="H29" s="86"/>
      <c r="I29" s="86"/>
    </row>
    <row r="30" spans="1:10" ht="27" customHeight="1" thickBot="1" x14ac:dyDescent="0.25">
      <c r="A30" s="106"/>
      <c r="B30" s="119" t="s">
        <v>505</v>
      </c>
      <c r="C30" s="119"/>
      <c r="D30" s="119"/>
      <c r="E30" s="119"/>
      <c r="F30" s="119"/>
      <c r="G30" s="119"/>
      <c r="H30" s="105"/>
      <c r="I30" s="34"/>
    </row>
    <row r="31" spans="1:10" ht="132.94999999999999" customHeight="1" thickBot="1" x14ac:dyDescent="0.25">
      <c r="A31" s="116" t="str">
        <f>IF(LEN(VLOOKUP($F$3,data!$J$3:$R80,9,FALSE))=0,"",VLOOKUP($F$3,data!$J$3:$R$80,9,FALSE))</f>
        <v>Pay and display - first 2 hours free. Ticket required for remainder of stay.  Free on Sundays.</v>
      </c>
      <c r="B31" s="117"/>
      <c r="C31" s="117"/>
      <c r="D31" s="117"/>
      <c r="E31" s="117"/>
      <c r="F31" s="117"/>
      <c r="G31" s="117"/>
      <c r="H31" s="117"/>
      <c r="I31" s="118"/>
    </row>
  </sheetData>
  <sheetProtection sheet="1" objects="1" scenarios="1"/>
  <mergeCells count="6">
    <mergeCell ref="A7:I7"/>
    <mergeCell ref="B25:H25"/>
    <mergeCell ref="B1:G1"/>
    <mergeCell ref="A31:I31"/>
    <mergeCell ref="B30:G30"/>
    <mergeCell ref="B2:G2"/>
  </mergeCells>
  <phoneticPr fontId="24" type="noConversion"/>
  <dataValidations count="2">
    <dataValidation type="list" allowBlank="1" showInputMessage="1" sqref="G10:G12 B8 B10:B12 B15:B17 B19:B23 G15:G17" xr:uid="{16F72E19-B0C0-4B67-BB40-9590460AB994}">
      <formula1>AllNames</formula1>
    </dataValidation>
    <dataValidation type="list" showInputMessage="1" sqref="F3" xr:uid="{EE56CD13-13DE-4201-8B86-84FD5229A2A7}">
      <formula1>MIXED_FRIENDLIES</formula1>
    </dataValidation>
  </dataValidations>
  <printOptions horizontalCentered="1"/>
  <pageMargins left="0.19685039370078741" right="0.19685039370078741" top="0.15748031496062992" bottom="0.15748031496062992" header="0.51181102362204722" footer="0.51181102362204722"/>
  <pageSetup paperSize="9" scale="80" orientation="portrait" horizontalDpi="4294967293" copies="2"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4BE999DE-F609-447F-819C-EC27A92C4621}">
          <x14:formula1>
            <xm:f>data!D2:D12</xm:f>
          </x14:formula1>
          <xm:sqref>H4</xm:sqref>
        </x14:dataValidation>
        <x14:dataValidation type="list" showInputMessage="1" xr:uid="{2448FC36-4650-4714-940E-D7C308BA81B8}">
          <x14:formula1>
            <xm:f>data!E2:E8</xm:f>
          </x14:formula1>
          <xm:sqref>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4F4CB-897C-4AD4-9ADC-E6A56FE8A426}">
  <dimension ref="A1:X164"/>
  <sheetViews>
    <sheetView workbookViewId="0">
      <selection activeCell="E48" sqref="E48"/>
    </sheetView>
  </sheetViews>
  <sheetFormatPr defaultRowHeight="12.75" x14ac:dyDescent="0.2"/>
  <cols>
    <col min="1" max="1" width="19.28515625" bestFit="1" customWidth="1"/>
    <col min="2" max="2" width="15.5703125" bestFit="1" customWidth="1"/>
    <col min="3" max="3" width="19.28515625" bestFit="1" customWidth="1"/>
    <col min="4" max="4" width="10.140625" bestFit="1" customWidth="1"/>
    <col min="5" max="5" width="81.140625" bestFit="1" customWidth="1"/>
    <col min="6" max="6" width="22.85546875" bestFit="1" customWidth="1"/>
    <col min="7" max="7" width="17.5703125" bestFit="1" customWidth="1"/>
    <col min="8" max="8" width="22.140625" bestFit="1" customWidth="1"/>
    <col min="9" max="9" width="16.140625" bestFit="1" customWidth="1"/>
    <col min="10" max="10" width="30.5703125" bestFit="1" customWidth="1"/>
    <col min="11" max="11" width="29.7109375" bestFit="1" customWidth="1"/>
    <col min="12" max="12" width="23" bestFit="1" customWidth="1"/>
    <col min="13" max="13" width="12.85546875" bestFit="1" customWidth="1"/>
    <col min="14" max="14" width="11.28515625" bestFit="1" customWidth="1"/>
    <col min="15" max="15" width="10.140625" bestFit="1" customWidth="1"/>
    <col min="16" max="17" width="12.28515625" bestFit="1" customWidth="1"/>
    <col min="18" max="18" width="81.140625" bestFit="1" customWidth="1"/>
    <col min="19" max="19" width="19" bestFit="1" customWidth="1"/>
    <col min="20" max="20" width="24.85546875" bestFit="1" customWidth="1"/>
    <col min="21" max="21" width="8.140625" bestFit="1" customWidth="1"/>
    <col min="22" max="22" width="17.28515625" bestFit="1" customWidth="1"/>
    <col min="24" max="24" width="19.7109375" bestFit="1" customWidth="1"/>
  </cols>
  <sheetData>
    <row r="1" spans="1:24" x14ac:dyDescent="0.2">
      <c r="A1" t="s">
        <v>350</v>
      </c>
      <c r="B1" t="s">
        <v>351</v>
      </c>
      <c r="C1" t="s">
        <v>352</v>
      </c>
      <c r="D1" t="s">
        <v>289</v>
      </c>
      <c r="E1" t="s">
        <v>357</v>
      </c>
      <c r="F1" t="s">
        <v>521</v>
      </c>
      <c r="G1" t="s">
        <v>356</v>
      </c>
      <c r="H1" t="s">
        <v>522</v>
      </c>
      <c r="I1" t="s">
        <v>523</v>
      </c>
      <c r="J1" t="s">
        <v>544</v>
      </c>
      <c r="K1" t="s">
        <v>349</v>
      </c>
      <c r="L1" t="s">
        <v>354</v>
      </c>
      <c r="M1" t="s">
        <v>355</v>
      </c>
      <c r="N1" t="s">
        <v>288</v>
      </c>
      <c r="O1" t="s">
        <v>583</v>
      </c>
      <c r="P1" t="s">
        <v>395</v>
      </c>
      <c r="Q1" t="s">
        <v>468</v>
      </c>
      <c r="R1" t="s">
        <v>469</v>
      </c>
      <c r="S1" t="s">
        <v>512</v>
      </c>
      <c r="T1" t="s">
        <v>509</v>
      </c>
      <c r="U1" t="s">
        <v>513</v>
      </c>
      <c r="V1" t="s">
        <v>510</v>
      </c>
      <c r="W1" t="s">
        <v>584</v>
      </c>
      <c r="X1" t="s">
        <v>511</v>
      </c>
    </row>
    <row r="2" spans="1:24" x14ac:dyDescent="0.2">
      <c r="K2" t="s">
        <v>585</v>
      </c>
      <c r="P2" s="110">
        <v>45767</v>
      </c>
      <c r="Q2" s="110">
        <v>45767</v>
      </c>
      <c r="S2" s="110"/>
      <c r="U2" s="110"/>
      <c r="W2" s="110"/>
    </row>
    <row r="3" spans="1:24" x14ac:dyDescent="0.2">
      <c r="A3" t="s">
        <v>384</v>
      </c>
      <c r="B3" t="s">
        <v>384</v>
      </c>
      <c r="C3" t="s">
        <v>530</v>
      </c>
      <c r="D3" t="s">
        <v>379</v>
      </c>
      <c r="E3" t="s">
        <v>358</v>
      </c>
      <c r="F3" t="s">
        <v>229</v>
      </c>
      <c r="G3" t="s">
        <v>244</v>
      </c>
      <c r="H3" t="s">
        <v>237</v>
      </c>
      <c r="I3" t="s">
        <v>244</v>
      </c>
      <c r="J3" t="s">
        <v>235</v>
      </c>
      <c r="K3" t="s">
        <v>26</v>
      </c>
      <c r="L3" t="s">
        <v>27</v>
      </c>
      <c r="M3" t="s">
        <v>28</v>
      </c>
      <c r="P3" s="110">
        <v>45768</v>
      </c>
      <c r="Q3" s="110">
        <v>45768</v>
      </c>
      <c r="R3" t="s">
        <v>396</v>
      </c>
      <c r="S3" s="110">
        <v>45419</v>
      </c>
      <c r="T3" t="s">
        <v>474</v>
      </c>
      <c r="U3" s="110">
        <v>45446</v>
      </c>
      <c r="V3" t="s">
        <v>480</v>
      </c>
      <c r="W3" s="110">
        <v>45405</v>
      </c>
      <c r="X3" t="s">
        <v>470</v>
      </c>
    </row>
    <row r="4" spans="1:24" x14ac:dyDescent="0.2">
      <c r="A4" t="s">
        <v>530</v>
      </c>
      <c r="B4" t="s">
        <v>292</v>
      </c>
      <c r="C4" t="s">
        <v>385</v>
      </c>
      <c r="D4" t="s">
        <v>413</v>
      </c>
      <c r="E4" t="s">
        <v>360</v>
      </c>
      <c r="F4" t="s">
        <v>237</v>
      </c>
      <c r="G4" t="s">
        <v>564</v>
      </c>
      <c r="H4" t="s">
        <v>242</v>
      </c>
      <c r="I4" t="s">
        <v>251</v>
      </c>
      <c r="J4" t="s">
        <v>229</v>
      </c>
      <c r="K4" t="s">
        <v>30</v>
      </c>
      <c r="L4" t="s">
        <v>290</v>
      </c>
      <c r="M4" t="s">
        <v>14</v>
      </c>
      <c r="N4" t="s">
        <v>31</v>
      </c>
      <c r="P4" s="110">
        <v>45769</v>
      </c>
      <c r="Q4" s="110">
        <v>45769</v>
      </c>
      <c r="R4" t="s">
        <v>396</v>
      </c>
      <c r="S4" s="110">
        <v>45426</v>
      </c>
      <c r="T4" t="s">
        <v>475</v>
      </c>
      <c r="U4" s="110">
        <v>45453</v>
      </c>
      <c r="V4" t="s">
        <v>482</v>
      </c>
      <c r="W4" s="110">
        <v>45412</v>
      </c>
      <c r="X4" t="s">
        <v>472</v>
      </c>
    </row>
    <row r="5" spans="1:24" x14ac:dyDescent="0.2">
      <c r="A5" t="s">
        <v>385</v>
      </c>
      <c r="B5" t="s">
        <v>386</v>
      </c>
      <c r="C5" t="s">
        <v>323</v>
      </c>
      <c r="D5" t="s">
        <v>282</v>
      </c>
      <c r="E5" t="s">
        <v>362</v>
      </c>
      <c r="F5" t="s">
        <v>242</v>
      </c>
      <c r="G5" t="s">
        <v>565</v>
      </c>
      <c r="H5" t="s">
        <v>244</v>
      </c>
      <c r="I5" t="s">
        <v>255</v>
      </c>
      <c r="J5" t="s">
        <v>531</v>
      </c>
      <c r="K5" t="s">
        <v>353</v>
      </c>
      <c r="L5" t="s">
        <v>32</v>
      </c>
      <c r="M5" t="s">
        <v>33</v>
      </c>
      <c r="N5" t="s">
        <v>29</v>
      </c>
      <c r="O5" t="s">
        <v>29</v>
      </c>
      <c r="P5" s="110">
        <v>45770</v>
      </c>
      <c r="Q5" s="110">
        <v>45770</v>
      </c>
      <c r="R5" t="s">
        <v>435</v>
      </c>
      <c r="S5" s="110">
        <v>45433</v>
      </c>
      <c r="T5" t="s">
        <v>477</v>
      </c>
      <c r="U5" s="110">
        <v>45460</v>
      </c>
      <c r="V5" t="s">
        <v>484</v>
      </c>
      <c r="W5" s="110">
        <v>45419</v>
      </c>
      <c r="X5" t="s">
        <v>474</v>
      </c>
    </row>
    <row r="6" spans="1:24" x14ac:dyDescent="0.2">
      <c r="A6" t="s">
        <v>292</v>
      </c>
      <c r="B6" t="s">
        <v>293</v>
      </c>
      <c r="C6" t="s">
        <v>533</v>
      </c>
      <c r="D6" t="s">
        <v>283</v>
      </c>
      <c r="E6" t="s">
        <v>365</v>
      </c>
      <c r="F6" t="s">
        <v>245</v>
      </c>
      <c r="G6" t="s">
        <v>233</v>
      </c>
      <c r="H6" t="s">
        <v>246</v>
      </c>
      <c r="I6" t="s">
        <v>361</v>
      </c>
      <c r="J6" t="s">
        <v>236</v>
      </c>
      <c r="K6" t="s">
        <v>34</v>
      </c>
      <c r="L6" t="s">
        <v>32</v>
      </c>
      <c r="M6" t="s">
        <v>35</v>
      </c>
      <c r="N6" t="s">
        <v>29</v>
      </c>
      <c r="O6" t="s">
        <v>29</v>
      </c>
      <c r="P6" s="110">
        <v>45771</v>
      </c>
      <c r="Q6" s="110">
        <v>45771</v>
      </c>
      <c r="R6" t="s">
        <v>436</v>
      </c>
      <c r="S6" s="110">
        <v>45440</v>
      </c>
      <c r="T6" t="s">
        <v>479</v>
      </c>
      <c r="U6" s="110">
        <v>45467</v>
      </c>
      <c r="V6" t="s">
        <v>486</v>
      </c>
      <c r="W6" s="110">
        <v>45426</v>
      </c>
      <c r="X6" t="s">
        <v>475</v>
      </c>
    </row>
    <row r="7" spans="1:24" x14ac:dyDescent="0.2">
      <c r="A7" t="s">
        <v>386</v>
      </c>
      <c r="B7" t="s">
        <v>294</v>
      </c>
      <c r="C7" t="s">
        <v>342</v>
      </c>
      <c r="D7" t="s">
        <v>20</v>
      </c>
      <c r="E7" t="s">
        <v>414</v>
      </c>
      <c r="F7" t="s">
        <v>246</v>
      </c>
      <c r="G7" t="s">
        <v>566</v>
      </c>
      <c r="H7" t="s">
        <v>247</v>
      </c>
      <c r="I7" t="s">
        <v>364</v>
      </c>
      <c r="J7" t="s">
        <v>545</v>
      </c>
      <c r="K7" t="s">
        <v>546</v>
      </c>
      <c r="L7" t="s">
        <v>113</v>
      </c>
      <c r="M7" t="s">
        <v>114</v>
      </c>
      <c r="N7" t="s">
        <v>547</v>
      </c>
      <c r="P7" s="110">
        <v>45772</v>
      </c>
      <c r="Q7" s="110">
        <v>45772</v>
      </c>
      <c r="R7" t="s">
        <v>548</v>
      </c>
      <c r="S7" s="110">
        <v>45447</v>
      </c>
      <c r="T7" t="s">
        <v>481</v>
      </c>
      <c r="U7" s="110">
        <v>45474</v>
      </c>
      <c r="V7" t="s">
        <v>488</v>
      </c>
      <c r="W7" s="110">
        <v>45433</v>
      </c>
      <c r="X7" t="s">
        <v>477</v>
      </c>
    </row>
    <row r="8" spans="1:24" x14ac:dyDescent="0.2">
      <c r="A8" t="s">
        <v>323</v>
      </c>
      <c r="B8" t="s">
        <v>295</v>
      </c>
      <c r="C8" t="s">
        <v>314</v>
      </c>
      <c r="D8" t="s">
        <v>284</v>
      </c>
      <c r="F8" t="s">
        <v>247</v>
      </c>
      <c r="G8" t="s">
        <v>372</v>
      </c>
      <c r="H8" t="s">
        <v>232</v>
      </c>
      <c r="I8" t="s">
        <v>367</v>
      </c>
      <c r="J8" t="s">
        <v>237</v>
      </c>
      <c r="K8" t="s">
        <v>36</v>
      </c>
      <c r="L8" t="s">
        <v>37</v>
      </c>
      <c r="M8" t="s">
        <v>38</v>
      </c>
      <c r="N8" t="s">
        <v>39</v>
      </c>
      <c r="O8" t="s">
        <v>29</v>
      </c>
      <c r="P8" s="110">
        <v>45773</v>
      </c>
      <c r="Q8" s="110">
        <v>45773</v>
      </c>
      <c r="R8" t="s">
        <v>415</v>
      </c>
      <c r="S8" s="110">
        <v>45454</v>
      </c>
      <c r="T8" t="s">
        <v>483</v>
      </c>
      <c r="U8" s="110">
        <v>45481</v>
      </c>
      <c r="V8" t="s">
        <v>490</v>
      </c>
      <c r="W8" s="110">
        <v>45440</v>
      </c>
      <c r="X8" t="s">
        <v>479</v>
      </c>
    </row>
    <row r="9" spans="1:24" x14ac:dyDescent="0.2">
      <c r="A9" t="s">
        <v>533</v>
      </c>
      <c r="B9" t="s">
        <v>575</v>
      </c>
      <c r="C9" t="s">
        <v>471</v>
      </c>
      <c r="D9" t="s">
        <v>285</v>
      </c>
      <c r="F9" t="s">
        <v>248</v>
      </c>
      <c r="G9" t="s">
        <v>368</v>
      </c>
      <c r="H9" t="s">
        <v>361</v>
      </c>
      <c r="I9" t="s">
        <v>368</v>
      </c>
      <c r="J9" t="s">
        <v>238</v>
      </c>
      <c r="K9" t="s">
        <v>41</v>
      </c>
      <c r="L9" t="s">
        <v>42</v>
      </c>
      <c r="M9" t="s">
        <v>40</v>
      </c>
      <c r="N9" t="s">
        <v>43</v>
      </c>
      <c r="O9" t="s">
        <v>29</v>
      </c>
      <c r="P9" s="110">
        <v>45774</v>
      </c>
      <c r="Q9" s="110">
        <v>45774</v>
      </c>
      <c r="R9" t="s">
        <v>397</v>
      </c>
      <c r="S9" s="110">
        <v>45461</v>
      </c>
      <c r="T9" t="s">
        <v>485</v>
      </c>
      <c r="U9" s="110">
        <v>45488</v>
      </c>
      <c r="V9" t="s">
        <v>492</v>
      </c>
      <c r="W9" s="110">
        <v>45447</v>
      </c>
      <c r="X9" t="s">
        <v>481</v>
      </c>
    </row>
    <row r="10" spans="1:24" x14ac:dyDescent="0.2">
      <c r="A10" t="s">
        <v>293</v>
      </c>
      <c r="B10" t="s">
        <v>296</v>
      </c>
      <c r="C10" t="s">
        <v>322</v>
      </c>
      <c r="D10" t="s">
        <v>286</v>
      </c>
      <c r="F10" t="s">
        <v>250</v>
      </c>
      <c r="H10" t="s">
        <v>586</v>
      </c>
      <c r="I10" t="s">
        <v>270</v>
      </c>
      <c r="J10" t="s">
        <v>239</v>
      </c>
      <c r="K10" t="s">
        <v>44</v>
      </c>
      <c r="L10" t="s">
        <v>45</v>
      </c>
      <c r="M10" t="s">
        <v>46</v>
      </c>
      <c r="N10" t="s">
        <v>47</v>
      </c>
      <c r="O10" t="s">
        <v>29</v>
      </c>
      <c r="P10" s="110">
        <v>45775</v>
      </c>
      <c r="Q10" s="110">
        <v>45775</v>
      </c>
      <c r="R10" t="s">
        <v>398</v>
      </c>
      <c r="S10" s="110">
        <v>45468</v>
      </c>
      <c r="T10" t="s">
        <v>487</v>
      </c>
      <c r="U10" s="110">
        <v>45495</v>
      </c>
      <c r="V10" t="s">
        <v>494</v>
      </c>
      <c r="W10" s="110">
        <v>45454</v>
      </c>
      <c r="X10" t="s">
        <v>483</v>
      </c>
    </row>
    <row r="11" spans="1:24" x14ac:dyDescent="0.2">
      <c r="A11" t="s">
        <v>587</v>
      </c>
      <c r="B11" t="s">
        <v>387</v>
      </c>
      <c r="C11" t="s">
        <v>317</v>
      </c>
      <c r="D11" t="s">
        <v>287</v>
      </c>
      <c r="F11" t="s">
        <v>571</v>
      </c>
      <c r="H11" t="s">
        <v>369</v>
      </c>
      <c r="I11" t="s">
        <v>275</v>
      </c>
      <c r="J11" t="s">
        <v>240</v>
      </c>
      <c r="K11" t="s">
        <v>49</v>
      </c>
      <c r="L11" t="s">
        <v>48</v>
      </c>
      <c r="M11" t="s">
        <v>50</v>
      </c>
      <c r="N11" t="s">
        <v>51</v>
      </c>
      <c r="O11" t="s">
        <v>29</v>
      </c>
      <c r="P11" s="110">
        <v>45776</v>
      </c>
      <c r="Q11" s="110">
        <v>45776</v>
      </c>
      <c r="R11" t="s">
        <v>399</v>
      </c>
      <c r="S11" s="110">
        <v>45475</v>
      </c>
      <c r="T11" t="s">
        <v>489</v>
      </c>
      <c r="U11" s="110">
        <v>45502</v>
      </c>
      <c r="V11" t="s">
        <v>496</v>
      </c>
      <c r="W11" s="110">
        <v>45461</v>
      </c>
      <c r="X11" t="s">
        <v>485</v>
      </c>
    </row>
    <row r="12" spans="1:24" x14ac:dyDescent="0.2">
      <c r="A12" t="s">
        <v>294</v>
      </c>
      <c r="B12" t="s">
        <v>389</v>
      </c>
      <c r="C12" t="s">
        <v>337</v>
      </c>
      <c r="F12" t="s">
        <v>377</v>
      </c>
      <c r="H12" t="s">
        <v>367</v>
      </c>
      <c r="I12" t="s">
        <v>278</v>
      </c>
      <c r="J12" t="s">
        <v>241</v>
      </c>
      <c r="K12" t="s">
        <v>52</v>
      </c>
      <c r="L12" t="s">
        <v>53</v>
      </c>
      <c r="M12" t="s">
        <v>54</v>
      </c>
      <c r="N12" t="s">
        <v>55</v>
      </c>
      <c r="O12" t="s">
        <v>29</v>
      </c>
      <c r="P12" s="110">
        <v>45777</v>
      </c>
      <c r="Q12" s="110">
        <v>45777</v>
      </c>
      <c r="R12" t="s">
        <v>549</v>
      </c>
      <c r="S12" s="110">
        <v>45482</v>
      </c>
      <c r="T12" t="s">
        <v>491</v>
      </c>
      <c r="U12" s="110"/>
      <c r="W12" s="110">
        <v>45468</v>
      </c>
      <c r="X12" t="s">
        <v>487</v>
      </c>
    </row>
    <row r="13" spans="1:24" x14ac:dyDescent="0.2">
      <c r="A13" t="s">
        <v>342</v>
      </c>
      <c r="B13" t="s">
        <v>538</v>
      </c>
      <c r="C13" t="s">
        <v>346</v>
      </c>
      <c r="F13" t="s">
        <v>552</v>
      </c>
      <c r="H13" t="s">
        <v>272</v>
      </c>
      <c r="J13" t="s">
        <v>242</v>
      </c>
      <c r="K13" t="s">
        <v>57</v>
      </c>
      <c r="L13" t="s">
        <v>58</v>
      </c>
      <c r="M13" t="s">
        <v>56</v>
      </c>
      <c r="N13" t="s">
        <v>14</v>
      </c>
      <c r="O13" t="s">
        <v>59</v>
      </c>
      <c r="P13" s="110">
        <v>45778</v>
      </c>
      <c r="Q13" s="110">
        <v>45778</v>
      </c>
      <c r="R13" t="s">
        <v>550</v>
      </c>
      <c r="S13" s="110">
        <v>45489</v>
      </c>
      <c r="T13" t="s">
        <v>493</v>
      </c>
      <c r="U13" s="110"/>
      <c r="W13" s="110">
        <v>45475</v>
      </c>
      <c r="X13" t="s">
        <v>489</v>
      </c>
    </row>
    <row r="14" spans="1:24" x14ac:dyDescent="0.2">
      <c r="A14" t="s">
        <v>314</v>
      </c>
      <c r="B14" t="s">
        <v>473</v>
      </c>
      <c r="C14" t="s">
        <v>536</v>
      </c>
      <c r="D14" t="s">
        <v>416</v>
      </c>
      <c r="E14" t="s">
        <v>525</v>
      </c>
      <c r="F14" t="s">
        <v>259</v>
      </c>
      <c r="H14" t="s">
        <v>275</v>
      </c>
      <c r="J14" t="s">
        <v>243</v>
      </c>
      <c r="K14" t="s">
        <v>61</v>
      </c>
      <c r="L14" t="s">
        <v>60</v>
      </c>
      <c r="M14" t="s">
        <v>62</v>
      </c>
      <c r="N14" t="s">
        <v>29</v>
      </c>
      <c r="O14" t="s">
        <v>29</v>
      </c>
      <c r="P14" s="110">
        <v>45779</v>
      </c>
      <c r="Q14" s="110">
        <v>45779</v>
      </c>
      <c r="R14" t="s">
        <v>396</v>
      </c>
      <c r="S14" s="110">
        <v>45496</v>
      </c>
      <c r="T14" t="s">
        <v>495</v>
      </c>
      <c r="U14" s="110"/>
      <c r="W14" s="110">
        <v>45482</v>
      </c>
      <c r="X14" t="s">
        <v>491</v>
      </c>
    </row>
    <row r="15" spans="1:24" x14ac:dyDescent="0.2">
      <c r="A15" t="s">
        <v>471</v>
      </c>
      <c r="B15" t="s">
        <v>297</v>
      </c>
      <c r="C15" t="s">
        <v>338</v>
      </c>
      <c r="D15" t="s">
        <v>357</v>
      </c>
      <c r="E15" t="s">
        <v>526</v>
      </c>
      <c r="F15" t="s">
        <v>361</v>
      </c>
      <c r="H15" t="s">
        <v>278</v>
      </c>
      <c r="J15" t="s">
        <v>244</v>
      </c>
      <c r="K15" t="s">
        <v>64</v>
      </c>
      <c r="L15" t="s">
        <v>63</v>
      </c>
      <c r="M15" t="s">
        <v>65</v>
      </c>
      <c r="N15" t="s">
        <v>29</v>
      </c>
      <c r="O15" t="s">
        <v>29</v>
      </c>
      <c r="P15" s="110">
        <v>45780</v>
      </c>
      <c r="Q15" s="110">
        <v>45780</v>
      </c>
      <c r="R15" t="s">
        <v>535</v>
      </c>
      <c r="S15" s="110">
        <v>45503</v>
      </c>
      <c r="T15" t="s">
        <v>497</v>
      </c>
      <c r="U15" s="110"/>
      <c r="W15" s="110">
        <v>45489</v>
      </c>
      <c r="X15" t="s">
        <v>493</v>
      </c>
    </row>
    <row r="16" spans="1:24" x14ac:dyDescent="0.2">
      <c r="A16" t="s">
        <v>322</v>
      </c>
      <c r="B16" t="s">
        <v>298</v>
      </c>
      <c r="C16" t="s">
        <v>388</v>
      </c>
      <c r="D16" t="s">
        <v>417</v>
      </c>
      <c r="E16" t="s">
        <v>527</v>
      </c>
      <c r="F16" t="s">
        <v>364</v>
      </c>
      <c r="H16" t="s">
        <v>281</v>
      </c>
      <c r="J16" t="s">
        <v>245</v>
      </c>
      <c r="K16" t="s">
        <v>66</v>
      </c>
      <c r="L16" t="s">
        <v>63</v>
      </c>
      <c r="M16" t="s">
        <v>67</v>
      </c>
      <c r="N16" t="s">
        <v>29</v>
      </c>
      <c r="O16" t="s">
        <v>29</v>
      </c>
      <c r="P16" s="110">
        <v>45781</v>
      </c>
      <c r="Q16" s="110">
        <v>45781</v>
      </c>
      <c r="R16" t="s">
        <v>437</v>
      </c>
      <c r="S16" s="110">
        <v>45510</v>
      </c>
      <c r="T16" t="s">
        <v>498</v>
      </c>
      <c r="U16" s="110"/>
      <c r="W16" s="110">
        <v>45496</v>
      </c>
      <c r="X16" t="s">
        <v>495</v>
      </c>
    </row>
    <row r="17" spans="1:24" x14ac:dyDescent="0.2">
      <c r="A17" t="s">
        <v>295</v>
      </c>
      <c r="B17" t="s">
        <v>299</v>
      </c>
      <c r="C17" t="s">
        <v>335</v>
      </c>
      <c r="D17" t="s">
        <v>418</v>
      </c>
      <c r="E17" t="s">
        <v>528</v>
      </c>
      <c r="F17" t="s">
        <v>572</v>
      </c>
      <c r="J17" t="s">
        <v>246</v>
      </c>
      <c r="K17" t="s">
        <v>69</v>
      </c>
      <c r="L17" t="s">
        <v>52</v>
      </c>
      <c r="M17" t="s">
        <v>68</v>
      </c>
      <c r="N17" t="s">
        <v>70</v>
      </c>
      <c r="O17" t="s">
        <v>29</v>
      </c>
      <c r="P17" s="110">
        <v>45782</v>
      </c>
      <c r="Q17" s="110">
        <v>45782</v>
      </c>
      <c r="R17" t="s">
        <v>551</v>
      </c>
      <c r="S17" s="110">
        <v>45517</v>
      </c>
      <c r="T17" t="s">
        <v>499</v>
      </c>
      <c r="U17" s="110"/>
      <c r="W17" s="110">
        <v>45503</v>
      </c>
      <c r="X17" t="s">
        <v>497</v>
      </c>
    </row>
    <row r="18" spans="1:24" x14ac:dyDescent="0.2">
      <c r="A18" t="s">
        <v>575</v>
      </c>
      <c r="B18" t="s">
        <v>300</v>
      </c>
      <c r="C18" t="s">
        <v>313</v>
      </c>
      <c r="D18" t="s">
        <v>433</v>
      </c>
      <c r="E18" t="s">
        <v>434</v>
      </c>
      <c r="F18" t="s">
        <v>369</v>
      </c>
      <c r="J18" t="s">
        <v>247</v>
      </c>
      <c r="K18" t="s">
        <v>72</v>
      </c>
      <c r="L18" t="s">
        <v>71</v>
      </c>
      <c r="M18" t="s">
        <v>73</v>
      </c>
      <c r="N18" t="s">
        <v>29</v>
      </c>
      <c r="O18" t="s">
        <v>29</v>
      </c>
      <c r="P18" s="110">
        <v>45783</v>
      </c>
      <c r="Q18" s="110">
        <v>45783</v>
      </c>
      <c r="R18" t="s">
        <v>419</v>
      </c>
      <c r="S18" s="110">
        <v>45524</v>
      </c>
      <c r="T18" t="s">
        <v>500</v>
      </c>
      <c r="U18" s="110"/>
      <c r="W18" s="110">
        <v>45510</v>
      </c>
      <c r="X18" t="s">
        <v>498</v>
      </c>
    </row>
    <row r="19" spans="1:24" x14ac:dyDescent="0.2">
      <c r="A19" t="s">
        <v>296</v>
      </c>
      <c r="B19" t="s">
        <v>301</v>
      </c>
      <c r="C19" t="s">
        <v>328</v>
      </c>
      <c r="D19" t="s">
        <v>351</v>
      </c>
      <c r="E19" t="s">
        <v>438</v>
      </c>
      <c r="F19" t="s">
        <v>371</v>
      </c>
      <c r="J19" t="s">
        <v>248</v>
      </c>
      <c r="K19" t="s">
        <v>75</v>
      </c>
      <c r="L19" t="s">
        <v>74</v>
      </c>
      <c r="M19" t="s">
        <v>76</v>
      </c>
      <c r="N19" t="s">
        <v>29</v>
      </c>
      <c r="O19" t="s">
        <v>29</v>
      </c>
      <c r="P19" s="110">
        <v>45784</v>
      </c>
      <c r="Q19" s="110">
        <v>45784</v>
      </c>
      <c r="R19" t="s">
        <v>420</v>
      </c>
      <c r="S19" s="110">
        <v>45531</v>
      </c>
      <c r="T19" t="s">
        <v>501</v>
      </c>
      <c r="U19" s="110"/>
      <c r="W19" s="110"/>
    </row>
    <row r="20" spans="1:24" x14ac:dyDescent="0.2">
      <c r="A20" t="s">
        <v>588</v>
      </c>
      <c r="B20" t="s">
        <v>302</v>
      </c>
      <c r="C20" t="s">
        <v>347</v>
      </c>
      <c r="F20" t="s">
        <v>367</v>
      </c>
      <c r="J20" t="s">
        <v>249</v>
      </c>
      <c r="K20" t="s">
        <v>78</v>
      </c>
      <c r="L20" t="s">
        <v>77</v>
      </c>
      <c r="M20" t="s">
        <v>79</v>
      </c>
      <c r="N20" t="s">
        <v>29</v>
      </c>
      <c r="O20" t="s">
        <v>29</v>
      </c>
      <c r="P20" s="110">
        <v>45785</v>
      </c>
      <c r="Q20" s="110">
        <v>45785</v>
      </c>
      <c r="R20" t="s">
        <v>567</v>
      </c>
      <c r="S20" s="110">
        <v>45538</v>
      </c>
      <c r="T20" t="s">
        <v>502</v>
      </c>
      <c r="U20" s="110"/>
      <c r="W20" s="110"/>
    </row>
    <row r="21" spans="1:24" x14ac:dyDescent="0.2">
      <c r="A21" t="s">
        <v>317</v>
      </c>
      <c r="B21" t="s">
        <v>577</v>
      </c>
      <c r="C21" t="s">
        <v>334</v>
      </c>
      <c r="F21" t="s">
        <v>265</v>
      </c>
      <c r="J21" t="s">
        <v>250</v>
      </c>
      <c r="K21" t="s">
        <v>81</v>
      </c>
      <c r="L21" t="s">
        <v>82</v>
      </c>
      <c r="M21" t="s">
        <v>80</v>
      </c>
      <c r="N21" t="s">
        <v>83</v>
      </c>
      <c r="O21" t="s">
        <v>84</v>
      </c>
      <c r="P21" s="110">
        <v>45786</v>
      </c>
      <c r="Q21" s="110">
        <v>45786</v>
      </c>
      <c r="R21" t="s">
        <v>400</v>
      </c>
      <c r="S21" s="110">
        <v>45545</v>
      </c>
      <c r="T21" t="s">
        <v>503</v>
      </c>
      <c r="U21" s="110"/>
      <c r="W21" s="110"/>
    </row>
    <row r="22" spans="1:24" x14ac:dyDescent="0.2">
      <c r="A22" t="s">
        <v>337</v>
      </c>
      <c r="B22" t="s">
        <v>390</v>
      </c>
      <c r="C22" t="s">
        <v>336</v>
      </c>
      <c r="F22" t="s">
        <v>373</v>
      </c>
      <c r="J22" t="s">
        <v>251</v>
      </c>
      <c r="K22" t="s">
        <v>86</v>
      </c>
      <c r="L22" t="s">
        <v>85</v>
      </c>
      <c r="M22" t="s">
        <v>87</v>
      </c>
      <c r="N22" t="s">
        <v>29</v>
      </c>
      <c r="O22" t="s">
        <v>29</v>
      </c>
      <c r="P22" s="110">
        <v>45787</v>
      </c>
      <c r="Q22" s="110">
        <v>45787</v>
      </c>
      <c r="R22" t="s">
        <v>401</v>
      </c>
      <c r="S22" s="110">
        <v>45552</v>
      </c>
      <c r="T22" t="s">
        <v>504</v>
      </c>
      <c r="U22" s="110"/>
      <c r="W22" s="110"/>
    </row>
    <row r="23" spans="1:24" x14ac:dyDescent="0.2">
      <c r="A23" t="s">
        <v>346</v>
      </c>
      <c r="B23" t="s">
        <v>506</v>
      </c>
      <c r="C23" t="s">
        <v>333</v>
      </c>
      <c r="D23" t="s">
        <v>457</v>
      </c>
      <c r="F23" t="s">
        <v>368</v>
      </c>
      <c r="J23" t="s">
        <v>231</v>
      </c>
      <c r="K23" t="s">
        <v>88</v>
      </c>
      <c r="L23" t="s">
        <v>89</v>
      </c>
      <c r="M23" t="s">
        <v>90</v>
      </c>
      <c r="N23" t="s">
        <v>29</v>
      </c>
      <c r="O23" t="s">
        <v>29</v>
      </c>
      <c r="P23" s="110">
        <v>45788</v>
      </c>
      <c r="Q23" s="110">
        <v>45788</v>
      </c>
      <c r="R23" t="s">
        <v>439</v>
      </c>
      <c r="S23" s="110"/>
      <c r="U23" s="110"/>
      <c r="W23" s="110"/>
    </row>
    <row r="24" spans="1:24" x14ac:dyDescent="0.2">
      <c r="A24" t="s">
        <v>536</v>
      </c>
      <c r="B24" t="s">
        <v>391</v>
      </c>
      <c r="C24" t="s">
        <v>576</v>
      </c>
      <c r="D24" t="s">
        <v>458</v>
      </c>
      <c r="E24">
        <v>11</v>
      </c>
      <c r="F24" t="s">
        <v>272</v>
      </c>
      <c r="J24" t="s">
        <v>230</v>
      </c>
      <c r="K24" t="s">
        <v>91</v>
      </c>
      <c r="L24" t="s">
        <v>92</v>
      </c>
      <c r="M24" t="s">
        <v>89</v>
      </c>
      <c r="N24" t="s">
        <v>93</v>
      </c>
      <c r="O24" t="s">
        <v>29</v>
      </c>
      <c r="P24" s="110">
        <v>45789</v>
      </c>
      <c r="Q24" s="110">
        <v>45789</v>
      </c>
      <c r="R24" t="s">
        <v>396</v>
      </c>
      <c r="S24" s="110"/>
      <c r="U24" s="110"/>
      <c r="W24" s="110"/>
    </row>
    <row r="25" spans="1:24" x14ac:dyDescent="0.2">
      <c r="A25" t="s">
        <v>338</v>
      </c>
      <c r="B25" t="s">
        <v>303</v>
      </c>
      <c r="C25" t="s">
        <v>320</v>
      </c>
      <c r="D25" t="s">
        <v>459</v>
      </c>
      <c r="E25" t="s">
        <v>507</v>
      </c>
      <c r="F25" t="s">
        <v>25</v>
      </c>
      <c r="G25" t="s">
        <v>29</v>
      </c>
      <c r="J25" t="s">
        <v>252</v>
      </c>
      <c r="K25" t="s">
        <v>95</v>
      </c>
      <c r="L25" t="s">
        <v>96</v>
      </c>
      <c r="M25" t="s">
        <v>94</v>
      </c>
      <c r="N25" t="s">
        <v>97</v>
      </c>
      <c r="O25" t="s">
        <v>29</v>
      </c>
      <c r="P25" s="110">
        <v>45790</v>
      </c>
      <c r="Q25" s="110">
        <v>45790</v>
      </c>
      <c r="R25" t="s">
        <v>396</v>
      </c>
      <c r="S25" s="110"/>
      <c r="U25" s="110"/>
      <c r="W25" s="110"/>
    </row>
    <row r="26" spans="1:24" x14ac:dyDescent="0.2">
      <c r="A26" t="s">
        <v>388</v>
      </c>
      <c r="B26" t="s">
        <v>579</v>
      </c>
      <c r="C26" t="s">
        <v>348</v>
      </c>
      <c r="D26" t="s">
        <v>461</v>
      </c>
      <c r="E26">
        <v>7</v>
      </c>
      <c r="F26" t="s">
        <v>378</v>
      </c>
      <c r="J26" t="s">
        <v>253</v>
      </c>
      <c r="K26" t="s">
        <v>99</v>
      </c>
      <c r="L26" t="s">
        <v>100</v>
      </c>
      <c r="M26" t="s">
        <v>98</v>
      </c>
      <c r="N26" t="s">
        <v>101</v>
      </c>
      <c r="O26" t="s">
        <v>29</v>
      </c>
      <c r="P26" s="110">
        <v>45791</v>
      </c>
      <c r="Q26" s="110">
        <v>45791</v>
      </c>
      <c r="R26" t="s">
        <v>402</v>
      </c>
      <c r="S26" s="110"/>
      <c r="U26" s="110"/>
      <c r="W26" s="110"/>
    </row>
    <row r="27" spans="1:24" x14ac:dyDescent="0.2">
      <c r="A27" t="s">
        <v>387</v>
      </c>
      <c r="B27" t="s">
        <v>304</v>
      </c>
      <c r="C27" t="s">
        <v>344</v>
      </c>
      <c r="D27" t="s">
        <v>462</v>
      </c>
      <c r="E27">
        <v>7</v>
      </c>
      <c r="F27" t="s">
        <v>273</v>
      </c>
      <c r="G27" t="s">
        <v>553</v>
      </c>
      <c r="J27" t="s">
        <v>254</v>
      </c>
      <c r="K27" t="s">
        <v>102</v>
      </c>
      <c r="L27" t="s">
        <v>103</v>
      </c>
      <c r="M27" t="s">
        <v>98</v>
      </c>
      <c r="N27" t="s">
        <v>104</v>
      </c>
      <c r="O27" t="s">
        <v>29</v>
      </c>
      <c r="P27" s="110">
        <v>45792</v>
      </c>
      <c r="Q27" s="110">
        <v>45792</v>
      </c>
      <c r="R27" t="s">
        <v>421</v>
      </c>
      <c r="S27" s="110"/>
      <c r="U27" s="110"/>
      <c r="W27" s="110"/>
    </row>
    <row r="28" spans="1:24" x14ac:dyDescent="0.2">
      <c r="A28" t="s">
        <v>335</v>
      </c>
      <c r="B28" t="s">
        <v>537</v>
      </c>
      <c r="C28" t="s">
        <v>580</v>
      </c>
      <c r="D28" t="s">
        <v>463</v>
      </c>
      <c r="E28">
        <v>2</v>
      </c>
      <c r="F28" t="s">
        <v>275</v>
      </c>
      <c r="G28" t="s">
        <v>554</v>
      </c>
      <c r="J28" t="s">
        <v>255</v>
      </c>
      <c r="K28" t="s">
        <v>105</v>
      </c>
      <c r="L28" t="s">
        <v>46</v>
      </c>
      <c r="M28" t="s">
        <v>106</v>
      </c>
      <c r="N28" t="s">
        <v>29</v>
      </c>
      <c r="O28" t="s">
        <v>29</v>
      </c>
      <c r="P28" s="110">
        <v>45793</v>
      </c>
      <c r="Q28" s="110">
        <v>45793</v>
      </c>
      <c r="R28" t="s">
        <v>440</v>
      </c>
      <c r="S28" s="110"/>
      <c r="U28" s="110"/>
      <c r="W28" s="110"/>
    </row>
    <row r="29" spans="1:24" x14ac:dyDescent="0.2">
      <c r="A29" t="s">
        <v>313</v>
      </c>
      <c r="B29" t="s">
        <v>508</v>
      </c>
      <c r="C29" t="s">
        <v>319</v>
      </c>
      <c r="D29" t="s">
        <v>464</v>
      </c>
      <c r="E29">
        <v>11</v>
      </c>
      <c r="F29" t="s">
        <v>277</v>
      </c>
      <c r="G29" t="s">
        <v>351</v>
      </c>
      <c r="J29" t="s">
        <v>256</v>
      </c>
      <c r="K29" t="s">
        <v>107</v>
      </c>
      <c r="L29" t="s">
        <v>108</v>
      </c>
      <c r="M29" t="s">
        <v>109</v>
      </c>
      <c r="N29" t="s">
        <v>29</v>
      </c>
      <c r="O29" t="s">
        <v>29</v>
      </c>
      <c r="P29" s="110">
        <v>45794</v>
      </c>
      <c r="Q29" s="110">
        <v>45794</v>
      </c>
      <c r="R29" t="s">
        <v>441</v>
      </c>
      <c r="S29" s="110"/>
      <c r="U29" s="110"/>
      <c r="W29" s="110"/>
    </row>
    <row r="30" spans="1:24" x14ac:dyDescent="0.2">
      <c r="A30" t="s">
        <v>389</v>
      </c>
      <c r="C30" t="s">
        <v>343</v>
      </c>
      <c r="D30" t="s">
        <v>465</v>
      </c>
      <c r="E30" t="s">
        <v>460</v>
      </c>
      <c r="F30" t="s">
        <v>278</v>
      </c>
      <c r="G30" t="s">
        <v>352</v>
      </c>
      <c r="J30" t="s">
        <v>359</v>
      </c>
      <c r="K30" t="s">
        <v>107</v>
      </c>
      <c r="L30" t="s">
        <v>108</v>
      </c>
      <c r="M30" t="s">
        <v>109</v>
      </c>
      <c r="P30" s="110">
        <v>45795</v>
      </c>
      <c r="Q30" s="110">
        <v>45795</v>
      </c>
      <c r="R30" t="s">
        <v>441</v>
      </c>
      <c r="S30" s="110"/>
      <c r="U30" s="110"/>
      <c r="W30" s="110"/>
    </row>
    <row r="31" spans="1:24" x14ac:dyDescent="0.2">
      <c r="A31" t="s">
        <v>538</v>
      </c>
      <c r="C31" t="s">
        <v>581</v>
      </c>
      <c r="D31" t="s">
        <v>466</v>
      </c>
      <c r="E31">
        <v>7</v>
      </c>
      <c r="J31" t="s">
        <v>233</v>
      </c>
      <c r="K31" t="s">
        <v>234</v>
      </c>
      <c r="L31" t="s">
        <v>108</v>
      </c>
      <c r="M31" t="s">
        <v>110</v>
      </c>
      <c r="O31" t="s">
        <v>29</v>
      </c>
      <c r="P31" s="110">
        <v>45796</v>
      </c>
      <c r="Q31" s="110">
        <v>45796</v>
      </c>
      <c r="R31" t="s">
        <v>442</v>
      </c>
      <c r="S31" s="110"/>
      <c r="U31" s="110"/>
      <c r="W31" s="110"/>
    </row>
    <row r="32" spans="1:24" x14ac:dyDescent="0.2">
      <c r="A32" t="s">
        <v>328</v>
      </c>
      <c r="C32" t="s">
        <v>582</v>
      </c>
      <c r="D32" t="s">
        <v>467</v>
      </c>
      <c r="E32">
        <v>7</v>
      </c>
      <c r="J32" t="s">
        <v>257</v>
      </c>
      <c r="K32" t="s">
        <v>111</v>
      </c>
      <c r="L32" t="s">
        <v>112</v>
      </c>
      <c r="M32" t="s">
        <v>113</v>
      </c>
      <c r="N32" t="s">
        <v>114</v>
      </c>
      <c r="O32" t="s">
        <v>115</v>
      </c>
      <c r="P32" s="110">
        <v>45797</v>
      </c>
      <c r="Q32" s="110">
        <v>45797</v>
      </c>
      <c r="R32" t="s">
        <v>399</v>
      </c>
      <c r="S32" s="110"/>
      <c r="U32" s="110"/>
      <c r="W32" s="110"/>
    </row>
    <row r="33" spans="1:23" x14ac:dyDescent="0.2">
      <c r="A33" t="s">
        <v>347</v>
      </c>
      <c r="C33" t="s">
        <v>380</v>
      </c>
      <c r="J33" t="s">
        <v>258</v>
      </c>
      <c r="K33" t="s">
        <v>116</v>
      </c>
      <c r="L33" t="s">
        <v>117</v>
      </c>
      <c r="M33" t="s">
        <v>53</v>
      </c>
      <c r="N33" t="s">
        <v>118</v>
      </c>
      <c r="O33" t="s">
        <v>29</v>
      </c>
      <c r="P33" s="110">
        <v>45798</v>
      </c>
      <c r="Q33" s="110">
        <v>45798</v>
      </c>
      <c r="R33" t="s">
        <v>443</v>
      </c>
      <c r="S33" s="110"/>
      <c r="U33" s="110"/>
      <c r="W33" s="110"/>
    </row>
    <row r="34" spans="1:23" x14ac:dyDescent="0.2">
      <c r="A34" t="s">
        <v>473</v>
      </c>
      <c r="C34" t="s">
        <v>537</v>
      </c>
      <c r="J34" t="s">
        <v>552</v>
      </c>
      <c r="K34" t="s">
        <v>119</v>
      </c>
      <c r="L34" t="s">
        <v>120</v>
      </c>
      <c r="M34" t="s">
        <v>121</v>
      </c>
      <c r="N34" t="s">
        <v>122</v>
      </c>
      <c r="O34" t="s">
        <v>29</v>
      </c>
      <c r="P34" s="110">
        <v>45799</v>
      </c>
      <c r="Q34" s="110">
        <v>45799</v>
      </c>
      <c r="R34" t="s">
        <v>568</v>
      </c>
      <c r="S34" s="110"/>
      <c r="U34" s="110"/>
      <c r="W34" s="110"/>
    </row>
    <row r="35" spans="1:23" x14ac:dyDescent="0.2">
      <c r="A35" t="s">
        <v>334</v>
      </c>
      <c r="C35" t="s">
        <v>324</v>
      </c>
      <c r="E35" t="s">
        <v>573</v>
      </c>
      <c r="J35" t="s">
        <v>232</v>
      </c>
      <c r="K35" t="s">
        <v>123</v>
      </c>
      <c r="L35" t="s">
        <v>124</v>
      </c>
      <c r="M35" t="s">
        <v>63</v>
      </c>
      <c r="N35" t="s">
        <v>125</v>
      </c>
      <c r="O35" t="s">
        <v>29</v>
      </c>
      <c r="P35" s="110">
        <v>45800</v>
      </c>
      <c r="Q35" s="110">
        <v>45800</v>
      </c>
      <c r="R35" t="s">
        <v>444</v>
      </c>
      <c r="S35" s="110"/>
      <c r="U35" s="110"/>
      <c r="W35" s="110"/>
    </row>
    <row r="36" spans="1:23" x14ac:dyDescent="0.2">
      <c r="A36" t="s">
        <v>297</v>
      </c>
      <c r="C36" t="s">
        <v>520</v>
      </c>
      <c r="E36" t="s">
        <v>574</v>
      </c>
      <c r="J36" t="s">
        <v>259</v>
      </c>
      <c r="K36" t="s">
        <v>126</v>
      </c>
      <c r="L36" t="s">
        <v>381</v>
      </c>
      <c r="M36" t="s">
        <v>555</v>
      </c>
      <c r="N36" t="s">
        <v>382</v>
      </c>
      <c r="O36" t="s">
        <v>127</v>
      </c>
      <c r="P36" s="110">
        <v>45801</v>
      </c>
      <c r="Q36" s="110">
        <v>45801</v>
      </c>
      <c r="R36" t="s">
        <v>422</v>
      </c>
      <c r="S36" s="110"/>
      <c r="U36" s="110"/>
      <c r="W36" s="110"/>
    </row>
    <row r="37" spans="1:23" x14ac:dyDescent="0.2">
      <c r="A37" t="s">
        <v>298</v>
      </c>
      <c r="C37" t="s">
        <v>329</v>
      </c>
      <c r="J37" t="s">
        <v>370</v>
      </c>
      <c r="K37" t="s">
        <v>128</v>
      </c>
      <c r="L37" t="s">
        <v>129</v>
      </c>
      <c r="M37" t="s">
        <v>130</v>
      </c>
      <c r="N37" t="s">
        <v>131</v>
      </c>
      <c r="O37" t="s">
        <v>29</v>
      </c>
      <c r="P37" s="110">
        <v>45802</v>
      </c>
      <c r="Q37" s="110">
        <v>45802</v>
      </c>
      <c r="R37" t="s">
        <v>396</v>
      </c>
      <c r="S37" s="110"/>
      <c r="U37" s="110"/>
      <c r="W37" s="110"/>
    </row>
    <row r="38" spans="1:23" x14ac:dyDescent="0.2">
      <c r="A38" t="s">
        <v>299</v>
      </c>
      <c r="C38" t="s">
        <v>318</v>
      </c>
      <c r="J38" t="s">
        <v>260</v>
      </c>
      <c r="K38" t="s">
        <v>132</v>
      </c>
      <c r="L38" t="s">
        <v>133</v>
      </c>
      <c r="M38" t="s">
        <v>53</v>
      </c>
      <c r="N38" t="s">
        <v>134</v>
      </c>
      <c r="O38" t="s">
        <v>29</v>
      </c>
      <c r="P38" s="110">
        <v>45803</v>
      </c>
      <c r="Q38" s="110">
        <v>45803</v>
      </c>
      <c r="R38" t="s">
        <v>445</v>
      </c>
      <c r="S38" s="110"/>
      <c r="U38" s="110"/>
      <c r="W38" s="110"/>
    </row>
    <row r="39" spans="1:23" x14ac:dyDescent="0.2">
      <c r="A39" t="s">
        <v>300</v>
      </c>
      <c r="C39" t="s">
        <v>326</v>
      </c>
      <c r="J39" t="s">
        <v>261</v>
      </c>
      <c r="K39" t="s">
        <v>136</v>
      </c>
      <c r="L39" t="s">
        <v>135</v>
      </c>
      <c r="M39" t="s">
        <v>137</v>
      </c>
      <c r="N39" t="s">
        <v>29</v>
      </c>
      <c r="O39" t="s">
        <v>29</v>
      </c>
      <c r="P39" s="110">
        <v>45804</v>
      </c>
      <c r="Q39" s="110">
        <v>45804</v>
      </c>
      <c r="R39" t="s">
        <v>446</v>
      </c>
      <c r="S39" s="110"/>
      <c r="U39" s="110"/>
      <c r="W39" s="110"/>
    </row>
    <row r="40" spans="1:23" x14ac:dyDescent="0.2">
      <c r="A40" t="s">
        <v>336</v>
      </c>
      <c r="C40" t="s">
        <v>392</v>
      </c>
      <c r="J40" t="s">
        <v>262</v>
      </c>
      <c r="K40" t="s">
        <v>138</v>
      </c>
      <c r="L40" t="s">
        <v>139</v>
      </c>
      <c r="M40" t="s">
        <v>135</v>
      </c>
      <c r="N40" t="s">
        <v>140</v>
      </c>
      <c r="O40" t="s">
        <v>141</v>
      </c>
      <c r="P40" s="110">
        <v>45805</v>
      </c>
      <c r="Q40" s="110">
        <v>45805</v>
      </c>
      <c r="R40" t="s">
        <v>403</v>
      </c>
      <c r="S40" s="110"/>
      <c r="U40" s="110"/>
      <c r="W40" s="110"/>
    </row>
    <row r="41" spans="1:23" x14ac:dyDescent="0.2">
      <c r="A41" t="s">
        <v>301</v>
      </c>
      <c r="C41" t="s">
        <v>325</v>
      </c>
      <c r="E41" t="s">
        <v>524</v>
      </c>
      <c r="J41" t="s">
        <v>361</v>
      </c>
      <c r="K41" t="s">
        <v>142</v>
      </c>
      <c r="L41" t="s">
        <v>92</v>
      </c>
      <c r="M41" t="s">
        <v>143</v>
      </c>
      <c r="N41" t="s">
        <v>144</v>
      </c>
      <c r="O41" t="s">
        <v>145</v>
      </c>
      <c r="P41" s="110">
        <v>45806</v>
      </c>
      <c r="Q41" s="110">
        <v>45806</v>
      </c>
      <c r="R41" t="s">
        <v>423</v>
      </c>
      <c r="S41" s="110"/>
      <c r="U41" s="110"/>
      <c r="W41" s="110"/>
    </row>
    <row r="42" spans="1:23" x14ac:dyDescent="0.2">
      <c r="A42" t="s">
        <v>302</v>
      </c>
      <c r="C42" t="s">
        <v>327</v>
      </c>
      <c r="E42" t="s">
        <v>514</v>
      </c>
      <c r="J42" t="s">
        <v>364</v>
      </c>
      <c r="K42" t="s">
        <v>146</v>
      </c>
      <c r="L42" t="s">
        <v>147</v>
      </c>
      <c r="M42" t="s">
        <v>144</v>
      </c>
      <c r="N42" t="s">
        <v>148</v>
      </c>
      <c r="O42" t="s">
        <v>29</v>
      </c>
      <c r="P42" s="110">
        <v>45807</v>
      </c>
      <c r="Q42" s="110">
        <v>45807</v>
      </c>
      <c r="R42" t="s">
        <v>404</v>
      </c>
      <c r="S42" s="110"/>
      <c r="U42" s="110"/>
      <c r="W42" s="110"/>
    </row>
    <row r="43" spans="1:23" x14ac:dyDescent="0.2">
      <c r="A43" t="s">
        <v>333</v>
      </c>
      <c r="C43" t="s">
        <v>345</v>
      </c>
      <c r="E43" t="s">
        <v>515</v>
      </c>
      <c r="J43" t="s">
        <v>369</v>
      </c>
      <c r="K43" t="s">
        <v>149</v>
      </c>
      <c r="L43" t="s">
        <v>150</v>
      </c>
      <c r="M43" t="s">
        <v>144</v>
      </c>
      <c r="N43" t="s">
        <v>291</v>
      </c>
      <c r="O43" t="s">
        <v>29</v>
      </c>
      <c r="P43" s="110">
        <v>45808</v>
      </c>
      <c r="Q43" s="110">
        <v>45808</v>
      </c>
      <c r="R43" t="s">
        <v>447</v>
      </c>
      <c r="S43" s="110"/>
      <c r="U43" s="110"/>
      <c r="W43" s="110"/>
    </row>
    <row r="44" spans="1:23" x14ac:dyDescent="0.2">
      <c r="A44" t="s">
        <v>576</v>
      </c>
      <c r="C44" t="s">
        <v>539</v>
      </c>
      <c r="E44" t="s">
        <v>516</v>
      </c>
      <c r="J44" t="s">
        <v>371</v>
      </c>
      <c r="K44" t="s">
        <v>151</v>
      </c>
      <c r="L44" t="s">
        <v>152</v>
      </c>
      <c r="M44" t="s">
        <v>53</v>
      </c>
      <c r="N44" t="s">
        <v>153</v>
      </c>
      <c r="O44" t="s">
        <v>29</v>
      </c>
      <c r="P44" s="110">
        <v>45809</v>
      </c>
      <c r="Q44" s="110">
        <v>45809</v>
      </c>
      <c r="R44" t="s">
        <v>424</v>
      </c>
      <c r="S44" s="110"/>
      <c r="U44" s="110"/>
      <c r="W44" s="110"/>
    </row>
    <row r="45" spans="1:23" x14ac:dyDescent="0.2">
      <c r="A45" t="s">
        <v>577</v>
      </c>
      <c r="C45" t="s">
        <v>339</v>
      </c>
      <c r="E45" t="s">
        <v>517</v>
      </c>
      <c r="J45" t="s">
        <v>367</v>
      </c>
      <c r="K45" t="s">
        <v>119</v>
      </c>
      <c r="L45" t="s">
        <v>154</v>
      </c>
      <c r="M45" t="s">
        <v>155</v>
      </c>
      <c r="N45" t="s">
        <v>156</v>
      </c>
      <c r="O45" t="s">
        <v>29</v>
      </c>
      <c r="P45" s="110">
        <v>45810</v>
      </c>
      <c r="Q45" s="110">
        <v>45810</v>
      </c>
      <c r="R45" t="s">
        <v>425</v>
      </c>
      <c r="S45" s="110"/>
      <c r="U45" s="110"/>
      <c r="W45" s="110"/>
    </row>
    <row r="46" spans="1:23" x14ac:dyDescent="0.2">
      <c r="A46" t="s">
        <v>390</v>
      </c>
      <c r="C46" t="s">
        <v>393</v>
      </c>
      <c r="E46" t="s">
        <v>518</v>
      </c>
      <c r="J46" t="s">
        <v>263</v>
      </c>
      <c r="K46" t="s">
        <v>119</v>
      </c>
      <c r="L46" t="s">
        <v>157</v>
      </c>
      <c r="M46" t="s">
        <v>158</v>
      </c>
      <c r="N46" t="s">
        <v>159</v>
      </c>
      <c r="O46" t="s">
        <v>29</v>
      </c>
      <c r="P46" s="110">
        <v>45811</v>
      </c>
      <c r="Q46" s="110">
        <v>45811</v>
      </c>
      <c r="R46" t="s">
        <v>405</v>
      </c>
      <c r="S46" s="110"/>
      <c r="U46" s="110"/>
      <c r="W46" s="110"/>
    </row>
    <row r="47" spans="1:23" x14ac:dyDescent="0.2">
      <c r="A47" t="s">
        <v>578</v>
      </c>
      <c r="C47" t="s">
        <v>321</v>
      </c>
      <c r="J47" t="s">
        <v>264</v>
      </c>
      <c r="K47" t="s">
        <v>161</v>
      </c>
      <c r="L47" t="s">
        <v>160</v>
      </c>
      <c r="M47" t="s">
        <v>135</v>
      </c>
      <c r="N47" t="s">
        <v>83</v>
      </c>
      <c r="O47" t="s">
        <v>162</v>
      </c>
      <c r="P47" s="110">
        <v>45812</v>
      </c>
      <c r="Q47" s="110">
        <v>45812</v>
      </c>
      <c r="R47" t="s">
        <v>406</v>
      </c>
      <c r="S47" s="110"/>
      <c r="U47" s="110"/>
      <c r="W47" s="110"/>
    </row>
    <row r="48" spans="1:23" x14ac:dyDescent="0.2">
      <c r="A48" t="s">
        <v>320</v>
      </c>
      <c r="C48" t="s">
        <v>340</v>
      </c>
      <c r="E48" t="s">
        <v>519</v>
      </c>
      <c r="J48" t="s">
        <v>265</v>
      </c>
      <c r="K48" t="s">
        <v>164</v>
      </c>
      <c r="L48" t="s">
        <v>163</v>
      </c>
      <c r="M48" t="s">
        <v>165</v>
      </c>
      <c r="N48" t="s">
        <v>166</v>
      </c>
      <c r="O48" t="s">
        <v>29</v>
      </c>
      <c r="P48" s="110">
        <v>45813</v>
      </c>
      <c r="Q48" s="110">
        <v>45813</v>
      </c>
      <c r="R48" t="s">
        <v>407</v>
      </c>
      <c r="S48" s="110"/>
      <c r="U48" s="110"/>
      <c r="W48" s="110"/>
    </row>
    <row r="49" spans="1:23" x14ac:dyDescent="0.2">
      <c r="A49" t="s">
        <v>348</v>
      </c>
      <c r="C49" t="s">
        <v>316</v>
      </c>
      <c r="J49" t="s">
        <v>372</v>
      </c>
      <c r="K49" t="s">
        <v>119</v>
      </c>
      <c r="L49" t="s">
        <v>167</v>
      </c>
      <c r="M49" t="s">
        <v>63</v>
      </c>
      <c r="N49" t="s">
        <v>168</v>
      </c>
      <c r="O49" t="s">
        <v>29</v>
      </c>
      <c r="P49" s="110">
        <v>45814</v>
      </c>
      <c r="Q49" s="110">
        <v>45814</v>
      </c>
      <c r="R49" t="s">
        <v>448</v>
      </c>
      <c r="S49" s="110"/>
      <c r="U49" s="110"/>
      <c r="W49" s="110"/>
    </row>
    <row r="50" spans="1:23" x14ac:dyDescent="0.2">
      <c r="A50" t="s">
        <v>344</v>
      </c>
      <c r="C50" t="s">
        <v>331</v>
      </c>
      <c r="D50" t="s">
        <v>554</v>
      </c>
      <c r="E50" t="s">
        <v>556</v>
      </c>
      <c r="J50" t="s">
        <v>373</v>
      </c>
      <c r="K50" t="s">
        <v>169</v>
      </c>
      <c r="L50" t="s">
        <v>170</v>
      </c>
      <c r="M50" t="s">
        <v>171</v>
      </c>
      <c r="N50" t="s">
        <v>172</v>
      </c>
      <c r="O50" t="s">
        <v>29</v>
      </c>
      <c r="P50" s="110">
        <v>45815</v>
      </c>
      <c r="Q50" s="110">
        <v>45815</v>
      </c>
      <c r="R50" t="s">
        <v>426</v>
      </c>
      <c r="S50" s="110"/>
      <c r="U50" s="110"/>
      <c r="W50" s="110"/>
    </row>
    <row r="51" spans="1:23" x14ac:dyDescent="0.2">
      <c r="A51" t="s">
        <v>391</v>
      </c>
      <c r="C51" t="s">
        <v>315</v>
      </c>
      <c r="D51" t="s">
        <v>351</v>
      </c>
      <c r="E51" t="s">
        <v>557</v>
      </c>
      <c r="J51" t="s">
        <v>266</v>
      </c>
      <c r="K51" t="s">
        <v>174</v>
      </c>
      <c r="L51" t="s">
        <v>173</v>
      </c>
      <c r="M51" t="s">
        <v>175</v>
      </c>
      <c r="N51" t="s">
        <v>29</v>
      </c>
      <c r="O51" t="s">
        <v>29</v>
      </c>
      <c r="P51" s="110">
        <v>45816</v>
      </c>
      <c r="Q51" s="110">
        <v>45816</v>
      </c>
      <c r="R51" t="s">
        <v>396</v>
      </c>
      <c r="S51" s="110"/>
      <c r="U51" s="110"/>
      <c r="W51" s="110"/>
    </row>
    <row r="52" spans="1:23" x14ac:dyDescent="0.2">
      <c r="A52" t="s">
        <v>303</v>
      </c>
      <c r="C52" t="s">
        <v>508</v>
      </c>
      <c r="D52" t="s">
        <v>352</v>
      </c>
      <c r="E52" t="s">
        <v>558</v>
      </c>
      <c r="J52" t="s">
        <v>267</v>
      </c>
      <c r="K52" t="s">
        <v>176</v>
      </c>
      <c r="L52" t="s">
        <v>177</v>
      </c>
      <c r="M52" t="s">
        <v>178</v>
      </c>
      <c r="N52" t="s">
        <v>29</v>
      </c>
      <c r="O52" t="s">
        <v>29</v>
      </c>
      <c r="P52" s="110">
        <v>45817</v>
      </c>
      <c r="Q52" s="110">
        <v>45817</v>
      </c>
      <c r="R52" t="s">
        <v>396</v>
      </c>
      <c r="S52" s="110"/>
      <c r="U52" s="110"/>
      <c r="W52" s="110"/>
    </row>
    <row r="53" spans="1:23" x14ac:dyDescent="0.2">
      <c r="A53" t="s">
        <v>579</v>
      </c>
      <c r="C53" t="s">
        <v>341</v>
      </c>
      <c r="J53" t="s">
        <v>374</v>
      </c>
      <c r="K53" t="s">
        <v>179</v>
      </c>
      <c r="L53" t="s">
        <v>180</v>
      </c>
      <c r="M53" t="s">
        <v>181</v>
      </c>
      <c r="N53" t="s">
        <v>98</v>
      </c>
      <c r="O53" t="s">
        <v>182</v>
      </c>
      <c r="P53" s="110">
        <v>45818</v>
      </c>
      <c r="Q53" s="110">
        <v>45818</v>
      </c>
      <c r="R53" t="s">
        <v>449</v>
      </c>
      <c r="S53" s="110"/>
      <c r="U53" s="110"/>
      <c r="W53" s="110"/>
    </row>
    <row r="54" spans="1:23" x14ac:dyDescent="0.2">
      <c r="A54" t="s">
        <v>304</v>
      </c>
      <c r="C54" t="s">
        <v>312</v>
      </c>
      <c r="J54" t="s">
        <v>363</v>
      </c>
      <c r="K54" t="s">
        <v>179</v>
      </c>
      <c r="L54" t="s">
        <v>180</v>
      </c>
      <c r="M54" t="s">
        <v>181</v>
      </c>
      <c r="N54" t="s">
        <v>98</v>
      </c>
      <c r="O54" t="s">
        <v>182</v>
      </c>
      <c r="P54" s="110">
        <v>45819</v>
      </c>
      <c r="Q54" s="110">
        <v>45819</v>
      </c>
      <c r="R54" t="s">
        <v>449</v>
      </c>
      <c r="S54" s="110"/>
      <c r="U54" s="110"/>
      <c r="W54" s="110"/>
    </row>
    <row r="55" spans="1:23" x14ac:dyDescent="0.2">
      <c r="A55" t="s">
        <v>580</v>
      </c>
      <c r="C55" t="s">
        <v>562</v>
      </c>
      <c r="J55" t="s">
        <v>375</v>
      </c>
      <c r="K55" t="s">
        <v>183</v>
      </c>
      <c r="L55" t="s">
        <v>184</v>
      </c>
      <c r="M55" t="s">
        <v>185</v>
      </c>
      <c r="N55" t="s">
        <v>29</v>
      </c>
      <c r="O55" t="s">
        <v>29</v>
      </c>
      <c r="P55" s="110">
        <v>45820</v>
      </c>
      <c r="Q55" s="110">
        <v>45820</v>
      </c>
      <c r="R55" t="s">
        <v>396</v>
      </c>
      <c r="S55" s="110"/>
      <c r="U55" s="110"/>
      <c r="W55" s="110"/>
    </row>
    <row r="56" spans="1:23" x14ac:dyDescent="0.2">
      <c r="A56" t="s">
        <v>319</v>
      </c>
      <c r="C56" t="s">
        <v>330</v>
      </c>
      <c r="J56" t="s">
        <v>532</v>
      </c>
      <c r="K56" t="s">
        <v>186</v>
      </c>
      <c r="L56" t="s">
        <v>98</v>
      </c>
      <c r="M56" t="s">
        <v>83</v>
      </c>
      <c r="N56" t="s">
        <v>187</v>
      </c>
      <c r="O56" t="s">
        <v>29</v>
      </c>
      <c r="P56" s="110">
        <v>45821</v>
      </c>
      <c r="Q56" s="110">
        <v>45821</v>
      </c>
      <c r="R56" t="s">
        <v>396</v>
      </c>
      <c r="S56" s="110"/>
      <c r="U56" s="110"/>
      <c r="W56" s="110"/>
    </row>
    <row r="57" spans="1:23" x14ac:dyDescent="0.2">
      <c r="A57" t="s">
        <v>343</v>
      </c>
      <c r="C57" t="s">
        <v>332</v>
      </c>
      <c r="J57" t="s">
        <v>368</v>
      </c>
      <c r="K57" t="s">
        <v>99</v>
      </c>
      <c r="L57" t="s">
        <v>188</v>
      </c>
      <c r="M57" t="s">
        <v>189</v>
      </c>
      <c r="N57" t="s">
        <v>46</v>
      </c>
      <c r="O57" t="s">
        <v>190</v>
      </c>
      <c r="P57" s="110">
        <v>45822</v>
      </c>
      <c r="Q57" s="110">
        <v>45822</v>
      </c>
      <c r="R57" t="s">
        <v>427</v>
      </c>
      <c r="S57" s="110"/>
      <c r="U57" s="110"/>
      <c r="W57" s="110"/>
    </row>
    <row r="58" spans="1:23" x14ac:dyDescent="0.2">
      <c r="A58" t="s">
        <v>581</v>
      </c>
      <c r="J58" t="s">
        <v>268</v>
      </c>
      <c r="K58" t="s">
        <v>192</v>
      </c>
      <c r="L58" t="s">
        <v>191</v>
      </c>
      <c r="M58" t="s">
        <v>14</v>
      </c>
      <c r="N58" t="s">
        <v>193</v>
      </c>
      <c r="O58" t="s">
        <v>29</v>
      </c>
      <c r="P58" s="110">
        <v>45823</v>
      </c>
      <c r="Q58" s="110">
        <v>45823</v>
      </c>
      <c r="R58" t="s">
        <v>450</v>
      </c>
      <c r="S58" s="110"/>
      <c r="U58" s="110"/>
      <c r="W58" s="110"/>
    </row>
    <row r="59" spans="1:23" x14ac:dyDescent="0.2">
      <c r="A59" t="s">
        <v>582</v>
      </c>
      <c r="J59" t="s">
        <v>269</v>
      </c>
      <c r="K59" t="s">
        <v>194</v>
      </c>
      <c r="L59" t="s">
        <v>195</v>
      </c>
      <c r="M59" t="s">
        <v>196</v>
      </c>
      <c r="N59" t="s">
        <v>29</v>
      </c>
      <c r="O59" t="s">
        <v>29</v>
      </c>
      <c r="P59" s="110">
        <v>45824</v>
      </c>
      <c r="Q59" s="110">
        <v>45824</v>
      </c>
      <c r="R59" t="s">
        <v>408</v>
      </c>
      <c r="S59" s="110"/>
      <c r="U59" s="110"/>
      <c r="W59" s="110"/>
    </row>
    <row r="60" spans="1:23" x14ac:dyDescent="0.2">
      <c r="A60" t="s">
        <v>529</v>
      </c>
      <c r="J60" t="s">
        <v>376</v>
      </c>
      <c r="K60" t="s">
        <v>197</v>
      </c>
      <c r="L60" t="s">
        <v>198</v>
      </c>
      <c r="M60" t="s">
        <v>199</v>
      </c>
      <c r="N60" t="s">
        <v>29</v>
      </c>
      <c r="O60" t="s">
        <v>29</v>
      </c>
      <c r="P60" s="110">
        <v>45825</v>
      </c>
      <c r="Q60" s="110">
        <v>45825</v>
      </c>
      <c r="R60" t="s">
        <v>409</v>
      </c>
      <c r="S60" s="110"/>
      <c r="U60" s="110"/>
      <c r="W60" s="110"/>
    </row>
    <row r="61" spans="1:23" x14ac:dyDescent="0.2">
      <c r="A61" t="s">
        <v>476</v>
      </c>
      <c r="J61" t="s">
        <v>270</v>
      </c>
      <c r="K61" t="s">
        <v>201</v>
      </c>
      <c r="L61" t="s">
        <v>200</v>
      </c>
      <c r="M61" t="s">
        <v>46</v>
      </c>
      <c r="N61" t="s">
        <v>202</v>
      </c>
      <c r="O61" t="s">
        <v>29</v>
      </c>
      <c r="P61" s="110">
        <v>45826</v>
      </c>
      <c r="Q61" s="110">
        <v>45826</v>
      </c>
      <c r="R61" t="s">
        <v>569</v>
      </c>
      <c r="S61" s="110"/>
      <c r="U61" s="110"/>
      <c r="W61" s="110"/>
    </row>
    <row r="62" spans="1:23" x14ac:dyDescent="0.2">
      <c r="A62" t="s">
        <v>305</v>
      </c>
      <c r="J62" t="s">
        <v>366</v>
      </c>
      <c r="K62" t="s">
        <v>201</v>
      </c>
      <c r="L62" t="s">
        <v>200</v>
      </c>
      <c r="M62" t="s">
        <v>46</v>
      </c>
      <c r="N62" t="s">
        <v>202</v>
      </c>
      <c r="O62" t="s">
        <v>29</v>
      </c>
      <c r="P62" s="110">
        <v>45827</v>
      </c>
      <c r="Q62" s="110">
        <v>45827</v>
      </c>
      <c r="R62" t="s">
        <v>428</v>
      </c>
      <c r="S62" s="110"/>
      <c r="U62" s="110"/>
      <c r="W62" s="110"/>
    </row>
    <row r="63" spans="1:23" x14ac:dyDescent="0.2">
      <c r="A63" t="s">
        <v>380</v>
      </c>
      <c r="J63" t="s">
        <v>271</v>
      </c>
      <c r="K63" t="s">
        <v>203</v>
      </c>
      <c r="L63" t="s">
        <v>204</v>
      </c>
      <c r="M63" t="s">
        <v>205</v>
      </c>
      <c r="N63" t="s">
        <v>29</v>
      </c>
      <c r="O63" t="s">
        <v>29</v>
      </c>
      <c r="P63" s="110">
        <v>45828</v>
      </c>
      <c r="Q63" s="110">
        <v>45828</v>
      </c>
      <c r="R63" t="s">
        <v>429</v>
      </c>
      <c r="S63" s="110"/>
      <c r="U63" s="110"/>
      <c r="W63" s="110"/>
    </row>
    <row r="64" spans="1:23" x14ac:dyDescent="0.2">
      <c r="A64" t="s">
        <v>537</v>
      </c>
      <c r="J64" t="s">
        <v>272</v>
      </c>
      <c r="K64" t="s">
        <v>119</v>
      </c>
      <c r="L64" t="s">
        <v>207</v>
      </c>
      <c r="M64" t="s">
        <v>206</v>
      </c>
      <c r="N64" t="s">
        <v>208</v>
      </c>
      <c r="O64" t="s">
        <v>29</v>
      </c>
      <c r="P64" s="110">
        <v>45829</v>
      </c>
      <c r="Q64" s="110">
        <v>45829</v>
      </c>
      <c r="R64" t="s">
        <v>559</v>
      </c>
      <c r="S64" s="110"/>
      <c r="U64" s="110"/>
      <c r="W64" s="110"/>
    </row>
    <row r="65" spans="1:23" x14ac:dyDescent="0.2">
      <c r="A65" t="s">
        <v>306</v>
      </c>
      <c r="J65" t="s">
        <v>25</v>
      </c>
      <c r="K65" t="s">
        <v>451</v>
      </c>
      <c r="L65" t="s">
        <v>560</v>
      </c>
      <c r="M65" t="s">
        <v>144</v>
      </c>
      <c r="N65" t="s">
        <v>452</v>
      </c>
      <c r="O65" t="s">
        <v>29</v>
      </c>
      <c r="P65" s="110">
        <v>45830</v>
      </c>
      <c r="Q65" s="110">
        <v>45830</v>
      </c>
      <c r="S65" s="110"/>
      <c r="U65" s="110"/>
      <c r="W65" s="110"/>
    </row>
    <row r="66" spans="1:23" x14ac:dyDescent="0.2">
      <c r="A66" t="s">
        <v>324</v>
      </c>
      <c r="J66" t="s">
        <v>273</v>
      </c>
      <c r="K66" t="s">
        <v>210</v>
      </c>
      <c r="L66" t="s">
        <v>209</v>
      </c>
      <c r="M66" t="s">
        <v>144</v>
      </c>
      <c r="N66" t="s">
        <v>211</v>
      </c>
      <c r="O66" t="s">
        <v>29</v>
      </c>
      <c r="P66" s="110">
        <v>45831</v>
      </c>
      <c r="Q66" s="110">
        <v>45831</v>
      </c>
      <c r="R66" t="s">
        <v>430</v>
      </c>
      <c r="S66" s="110"/>
      <c r="U66" s="110"/>
      <c r="W66" s="110"/>
    </row>
    <row r="67" spans="1:23" x14ac:dyDescent="0.2">
      <c r="A67" t="s">
        <v>520</v>
      </c>
      <c r="J67" t="s">
        <v>378</v>
      </c>
      <c r="O67" t="s">
        <v>29</v>
      </c>
      <c r="P67" s="110">
        <v>45832</v>
      </c>
      <c r="Q67" s="110">
        <v>45832</v>
      </c>
      <c r="R67" t="s">
        <v>410</v>
      </c>
      <c r="S67" s="110"/>
      <c r="U67" s="110"/>
      <c r="W67" s="110"/>
    </row>
    <row r="68" spans="1:23" x14ac:dyDescent="0.2">
      <c r="A68" t="s">
        <v>307</v>
      </c>
      <c r="J68" t="s">
        <v>274</v>
      </c>
      <c r="K68" t="s">
        <v>212</v>
      </c>
      <c r="L68" t="s">
        <v>14</v>
      </c>
      <c r="M68" t="s">
        <v>193</v>
      </c>
      <c r="N68" t="s">
        <v>29</v>
      </c>
      <c r="P68" s="110">
        <v>45833</v>
      </c>
      <c r="Q68" s="110">
        <v>45833</v>
      </c>
      <c r="R68" t="s">
        <v>411</v>
      </c>
      <c r="S68" s="110"/>
      <c r="U68" s="110"/>
      <c r="W68" s="110"/>
    </row>
    <row r="69" spans="1:23" x14ac:dyDescent="0.2">
      <c r="A69" t="s">
        <v>308</v>
      </c>
      <c r="J69" t="s">
        <v>275</v>
      </c>
      <c r="K69" t="s">
        <v>214</v>
      </c>
      <c r="L69" t="s">
        <v>213</v>
      </c>
      <c r="M69" t="s">
        <v>215</v>
      </c>
      <c r="P69" s="110">
        <v>45834</v>
      </c>
      <c r="Q69" s="110">
        <v>45834</v>
      </c>
      <c r="R69" t="s">
        <v>453</v>
      </c>
      <c r="S69" s="110"/>
      <c r="U69" s="110"/>
      <c r="W69" s="110"/>
    </row>
    <row r="70" spans="1:23" x14ac:dyDescent="0.2">
      <c r="A70" t="s">
        <v>540</v>
      </c>
      <c r="J70" t="s">
        <v>276</v>
      </c>
      <c r="K70" t="s">
        <v>216</v>
      </c>
      <c r="L70" t="s">
        <v>217</v>
      </c>
      <c r="M70" t="s">
        <v>218</v>
      </c>
      <c r="N70" t="s">
        <v>219</v>
      </c>
      <c r="P70" s="110">
        <v>45835</v>
      </c>
      <c r="Q70" s="110">
        <v>45835</v>
      </c>
      <c r="R70" t="s">
        <v>431</v>
      </c>
      <c r="S70" s="110"/>
      <c r="U70" s="110"/>
      <c r="W70" s="110"/>
    </row>
    <row r="71" spans="1:23" x14ac:dyDescent="0.2">
      <c r="A71" t="s">
        <v>478</v>
      </c>
      <c r="J71" t="s">
        <v>277</v>
      </c>
      <c r="K71" t="s">
        <v>220</v>
      </c>
      <c r="L71" t="s">
        <v>221</v>
      </c>
      <c r="O71" t="s">
        <v>29</v>
      </c>
      <c r="P71" s="110">
        <v>45836</v>
      </c>
      <c r="Q71" s="110">
        <v>45836</v>
      </c>
      <c r="R71" t="s">
        <v>412</v>
      </c>
      <c r="S71" s="110"/>
      <c r="U71" s="110"/>
      <c r="W71" s="110"/>
    </row>
    <row r="72" spans="1:23" x14ac:dyDescent="0.2">
      <c r="A72" t="s">
        <v>329</v>
      </c>
      <c r="J72" t="s">
        <v>278</v>
      </c>
      <c r="K72" t="s">
        <v>222</v>
      </c>
      <c r="L72" t="s">
        <v>144</v>
      </c>
      <c r="M72" t="s">
        <v>223</v>
      </c>
      <c r="N72" t="s">
        <v>29</v>
      </c>
      <c r="O72" t="s">
        <v>29</v>
      </c>
      <c r="P72" s="110">
        <v>45837</v>
      </c>
      <c r="Q72" s="110">
        <v>45837</v>
      </c>
      <c r="R72" t="s">
        <v>561</v>
      </c>
      <c r="S72" s="110"/>
      <c r="U72" s="110"/>
      <c r="W72" s="110"/>
    </row>
    <row r="73" spans="1:23" x14ac:dyDescent="0.2">
      <c r="A73" t="s">
        <v>318</v>
      </c>
      <c r="J73" t="s">
        <v>279</v>
      </c>
      <c r="K73" t="s">
        <v>224</v>
      </c>
      <c r="L73" t="s">
        <v>121</v>
      </c>
      <c r="M73" t="s">
        <v>50</v>
      </c>
      <c r="N73" t="s">
        <v>225</v>
      </c>
      <c r="O73" t="s">
        <v>29</v>
      </c>
      <c r="P73" s="110">
        <v>45838</v>
      </c>
      <c r="Q73" s="110">
        <v>45838</v>
      </c>
      <c r="R73" t="s">
        <v>454</v>
      </c>
      <c r="S73" s="110"/>
      <c r="U73" s="110"/>
      <c r="W73" s="110"/>
    </row>
    <row r="74" spans="1:23" x14ac:dyDescent="0.2">
      <c r="A74" t="s">
        <v>326</v>
      </c>
      <c r="J74" t="s">
        <v>280</v>
      </c>
      <c r="K74" t="s">
        <v>226</v>
      </c>
      <c r="L74" t="s">
        <v>13</v>
      </c>
      <c r="M74" t="s">
        <v>14</v>
      </c>
      <c r="N74" t="s">
        <v>22</v>
      </c>
      <c r="P74" s="110">
        <v>45839</v>
      </c>
      <c r="Q74" s="110">
        <v>45839</v>
      </c>
      <c r="R74" t="s">
        <v>455</v>
      </c>
      <c r="S74" s="110"/>
      <c r="U74" s="110"/>
      <c r="W74" s="110"/>
    </row>
    <row r="75" spans="1:23" x14ac:dyDescent="0.2">
      <c r="A75" t="s">
        <v>392</v>
      </c>
      <c r="J75" t="s">
        <v>281</v>
      </c>
      <c r="K75" t="s">
        <v>119</v>
      </c>
      <c r="L75" t="s">
        <v>224</v>
      </c>
      <c r="M75" t="s">
        <v>227</v>
      </c>
      <c r="N75" t="s">
        <v>228</v>
      </c>
      <c r="P75" s="110">
        <v>45840</v>
      </c>
      <c r="Q75" s="110">
        <v>45840</v>
      </c>
      <c r="R75" t="s">
        <v>432</v>
      </c>
      <c r="S75" s="110"/>
      <c r="U75" s="110"/>
      <c r="W75" s="110"/>
    </row>
    <row r="76" spans="1:23" x14ac:dyDescent="0.2">
      <c r="A76" t="s">
        <v>325</v>
      </c>
      <c r="J76" t="s">
        <v>534</v>
      </c>
      <c r="K76" t="s">
        <v>119</v>
      </c>
      <c r="L76" t="s">
        <v>224</v>
      </c>
      <c r="M76" t="s">
        <v>227</v>
      </c>
      <c r="N76" t="s">
        <v>228</v>
      </c>
      <c r="P76" s="110">
        <v>45841</v>
      </c>
      <c r="Q76" s="110">
        <v>45841</v>
      </c>
      <c r="R76" t="s">
        <v>432</v>
      </c>
      <c r="S76" s="110"/>
      <c r="U76" s="110"/>
      <c r="W76" s="110"/>
    </row>
    <row r="77" spans="1:23" x14ac:dyDescent="0.2">
      <c r="A77" t="s">
        <v>327</v>
      </c>
      <c r="P77" s="110">
        <v>45842</v>
      </c>
      <c r="Q77" s="110">
        <v>45842</v>
      </c>
      <c r="S77" s="110"/>
      <c r="U77" s="110"/>
      <c r="W77" s="110"/>
    </row>
    <row r="78" spans="1:23" x14ac:dyDescent="0.2">
      <c r="A78" t="s">
        <v>345</v>
      </c>
      <c r="P78" s="110">
        <v>45843</v>
      </c>
      <c r="Q78" s="110">
        <v>45843</v>
      </c>
      <c r="S78" s="110"/>
      <c r="U78" s="110"/>
      <c r="W78" s="110"/>
    </row>
    <row r="79" spans="1:23" x14ac:dyDescent="0.2">
      <c r="A79" t="s">
        <v>539</v>
      </c>
      <c r="P79" s="110">
        <v>45844</v>
      </c>
      <c r="Q79" s="110">
        <v>45844</v>
      </c>
      <c r="S79" s="110"/>
      <c r="U79" s="110"/>
      <c r="W79" s="110"/>
    </row>
    <row r="80" spans="1:23" x14ac:dyDescent="0.2">
      <c r="A80" t="s">
        <v>339</v>
      </c>
      <c r="P80" s="110">
        <v>45845</v>
      </c>
      <c r="Q80" s="110">
        <v>45845</v>
      </c>
      <c r="S80" s="110"/>
      <c r="U80" s="110"/>
      <c r="W80" s="110"/>
    </row>
    <row r="81" spans="1:23" x14ac:dyDescent="0.2">
      <c r="A81" t="s">
        <v>393</v>
      </c>
      <c r="P81" s="110">
        <v>45846</v>
      </c>
      <c r="Q81" s="110">
        <v>45846</v>
      </c>
      <c r="S81" s="110"/>
      <c r="U81" s="110"/>
      <c r="W81" s="110"/>
    </row>
    <row r="82" spans="1:23" x14ac:dyDescent="0.2">
      <c r="A82" t="s">
        <v>321</v>
      </c>
      <c r="P82" s="110">
        <v>45847</v>
      </c>
      <c r="Q82" s="110">
        <v>45847</v>
      </c>
      <c r="S82" s="110"/>
      <c r="U82" s="110"/>
      <c r="W82" s="110"/>
    </row>
    <row r="83" spans="1:23" x14ac:dyDescent="0.2">
      <c r="A83" t="s">
        <v>394</v>
      </c>
      <c r="P83" s="110">
        <v>45848</v>
      </c>
      <c r="Q83" s="110">
        <v>45848</v>
      </c>
      <c r="S83" s="110"/>
      <c r="U83" s="110"/>
      <c r="W83" s="110"/>
    </row>
    <row r="84" spans="1:23" x14ac:dyDescent="0.2">
      <c r="A84" t="s">
        <v>340</v>
      </c>
      <c r="P84" s="110">
        <v>45849</v>
      </c>
      <c r="Q84" s="110">
        <v>45849</v>
      </c>
      <c r="S84" s="110"/>
      <c r="U84" s="110"/>
      <c r="W84" s="110"/>
    </row>
    <row r="85" spans="1:23" x14ac:dyDescent="0.2">
      <c r="A85" t="s">
        <v>316</v>
      </c>
      <c r="P85" s="110">
        <v>45850</v>
      </c>
      <c r="Q85" s="110">
        <v>45850</v>
      </c>
      <c r="S85" s="110"/>
      <c r="U85" s="110"/>
      <c r="W85" s="110"/>
    </row>
    <row r="86" spans="1:23" x14ac:dyDescent="0.2">
      <c r="A86" t="s">
        <v>331</v>
      </c>
      <c r="P86" s="110">
        <v>45851</v>
      </c>
      <c r="Q86" s="110">
        <v>45851</v>
      </c>
      <c r="S86" s="110"/>
      <c r="U86" s="110"/>
      <c r="W86" s="110"/>
    </row>
    <row r="87" spans="1:23" x14ac:dyDescent="0.2">
      <c r="A87" t="s">
        <v>315</v>
      </c>
      <c r="P87" s="110">
        <v>45852</v>
      </c>
      <c r="Q87" s="110">
        <v>45852</v>
      </c>
      <c r="S87" s="110"/>
      <c r="U87" s="110"/>
      <c r="W87" s="110"/>
    </row>
    <row r="88" spans="1:23" x14ac:dyDescent="0.2">
      <c r="A88" t="s">
        <v>309</v>
      </c>
      <c r="P88" s="110">
        <v>45853</v>
      </c>
      <c r="Q88" s="110">
        <v>45853</v>
      </c>
      <c r="S88" s="110"/>
      <c r="U88" s="110"/>
      <c r="W88" s="110"/>
    </row>
    <row r="89" spans="1:23" x14ac:dyDescent="0.2">
      <c r="A89" t="s">
        <v>541</v>
      </c>
      <c r="P89" s="110">
        <v>45854</v>
      </c>
      <c r="Q89" s="110">
        <v>45854</v>
      </c>
      <c r="S89" s="110"/>
      <c r="U89" s="110"/>
      <c r="W89" s="110"/>
    </row>
    <row r="90" spans="1:23" x14ac:dyDescent="0.2">
      <c r="A90" t="s">
        <v>508</v>
      </c>
      <c r="P90" s="110">
        <v>45855</v>
      </c>
      <c r="Q90" s="110">
        <v>45855</v>
      </c>
      <c r="S90" s="110"/>
      <c r="U90" s="110"/>
      <c r="W90" s="110"/>
    </row>
    <row r="91" spans="1:23" x14ac:dyDescent="0.2">
      <c r="A91" t="s">
        <v>310</v>
      </c>
      <c r="P91" s="110">
        <v>45856</v>
      </c>
      <c r="Q91" s="110">
        <v>45856</v>
      </c>
      <c r="S91" s="110"/>
      <c r="U91" s="110"/>
      <c r="W91" s="110"/>
    </row>
    <row r="92" spans="1:23" x14ac:dyDescent="0.2">
      <c r="A92" t="s">
        <v>383</v>
      </c>
      <c r="P92" s="110">
        <v>45857</v>
      </c>
      <c r="Q92" s="110">
        <v>45857</v>
      </c>
      <c r="S92" s="110"/>
      <c r="U92" s="110"/>
      <c r="W92" s="110"/>
    </row>
    <row r="93" spans="1:23" x14ac:dyDescent="0.2">
      <c r="A93" t="s">
        <v>341</v>
      </c>
      <c r="P93" s="110">
        <v>45858</v>
      </c>
      <c r="Q93" s="110">
        <v>45858</v>
      </c>
      <c r="S93" s="110"/>
      <c r="U93" s="110"/>
      <c r="W93" s="110"/>
    </row>
    <row r="94" spans="1:23" x14ac:dyDescent="0.2">
      <c r="A94" t="s">
        <v>312</v>
      </c>
      <c r="P94" s="110">
        <v>45859</v>
      </c>
      <c r="Q94" s="110">
        <v>45859</v>
      </c>
      <c r="S94" s="110"/>
      <c r="U94" s="110"/>
      <c r="W94" s="110"/>
    </row>
    <row r="95" spans="1:23" x14ac:dyDescent="0.2">
      <c r="A95" t="s">
        <v>562</v>
      </c>
      <c r="P95" s="110">
        <v>45860</v>
      </c>
      <c r="Q95" s="110">
        <v>45860</v>
      </c>
      <c r="S95" s="110"/>
      <c r="U95" s="110"/>
      <c r="W95" s="110"/>
    </row>
    <row r="96" spans="1:23" x14ac:dyDescent="0.2">
      <c r="A96" t="s">
        <v>330</v>
      </c>
      <c r="P96" s="110">
        <v>45861</v>
      </c>
      <c r="Q96" s="110">
        <v>45861</v>
      </c>
      <c r="S96" s="110"/>
      <c r="U96" s="110"/>
      <c r="W96" s="110"/>
    </row>
    <row r="97" spans="1:23" x14ac:dyDescent="0.2">
      <c r="A97" t="s">
        <v>542</v>
      </c>
      <c r="P97" s="110">
        <v>45862</v>
      </c>
      <c r="Q97" s="110">
        <v>45862</v>
      </c>
      <c r="S97" s="110"/>
      <c r="U97" s="110"/>
      <c r="W97" s="110"/>
    </row>
    <row r="98" spans="1:23" x14ac:dyDescent="0.2">
      <c r="A98" t="s">
        <v>332</v>
      </c>
      <c r="P98" s="110">
        <v>45863</v>
      </c>
      <c r="Q98" s="110">
        <v>45863</v>
      </c>
      <c r="S98" s="110"/>
      <c r="U98" s="110"/>
      <c r="W98" s="110"/>
    </row>
    <row r="99" spans="1:23" x14ac:dyDescent="0.2">
      <c r="A99" t="s">
        <v>311</v>
      </c>
      <c r="P99" s="110">
        <v>45864</v>
      </c>
      <c r="Q99" s="110">
        <v>45864</v>
      </c>
      <c r="S99" s="110"/>
      <c r="U99" s="110"/>
      <c r="W99" s="110"/>
    </row>
    <row r="100" spans="1:23" x14ac:dyDescent="0.2">
      <c r="P100" s="110">
        <v>45865</v>
      </c>
      <c r="Q100" s="110">
        <v>45865</v>
      </c>
      <c r="S100" s="110"/>
      <c r="U100" s="110"/>
      <c r="W100" s="110"/>
    </row>
    <row r="101" spans="1:23" x14ac:dyDescent="0.2">
      <c r="P101" s="110">
        <v>45866</v>
      </c>
      <c r="Q101" s="110">
        <v>45866</v>
      </c>
      <c r="S101" s="110"/>
      <c r="U101" s="110"/>
      <c r="W101" s="110"/>
    </row>
    <row r="102" spans="1:23" x14ac:dyDescent="0.2">
      <c r="P102" s="110">
        <v>45867</v>
      </c>
      <c r="Q102" s="110">
        <v>45867</v>
      </c>
      <c r="S102" s="110"/>
      <c r="U102" s="110"/>
      <c r="W102" s="110"/>
    </row>
    <row r="103" spans="1:23" x14ac:dyDescent="0.2">
      <c r="P103" s="110">
        <v>45868</v>
      </c>
      <c r="Q103" s="110">
        <v>45868</v>
      </c>
      <c r="S103" s="110"/>
      <c r="U103" s="110"/>
      <c r="W103" s="110"/>
    </row>
    <row r="104" spans="1:23" x14ac:dyDescent="0.2">
      <c r="P104" s="110">
        <v>45869</v>
      </c>
      <c r="Q104" s="110">
        <v>45869</v>
      </c>
      <c r="S104" s="110"/>
      <c r="U104" s="110"/>
      <c r="W104" s="110"/>
    </row>
    <row r="105" spans="1:23" x14ac:dyDescent="0.2">
      <c r="P105" s="110">
        <v>45870</v>
      </c>
      <c r="Q105" s="110">
        <v>45870</v>
      </c>
      <c r="S105" s="110"/>
      <c r="U105" s="110"/>
      <c r="W105" s="110"/>
    </row>
    <row r="106" spans="1:23" x14ac:dyDescent="0.2">
      <c r="P106" s="110">
        <v>45871</v>
      </c>
      <c r="Q106" s="110">
        <v>45871</v>
      </c>
      <c r="S106" s="110"/>
      <c r="U106" s="110"/>
      <c r="W106" s="110"/>
    </row>
    <row r="107" spans="1:23" x14ac:dyDescent="0.2">
      <c r="P107" s="110">
        <v>45872</v>
      </c>
      <c r="Q107" s="110">
        <v>45872</v>
      </c>
      <c r="S107" s="110"/>
      <c r="U107" s="110"/>
      <c r="W107" s="110"/>
    </row>
    <row r="108" spans="1:23" x14ac:dyDescent="0.2">
      <c r="P108" s="110">
        <v>45873</v>
      </c>
      <c r="Q108" s="110">
        <v>45873</v>
      </c>
      <c r="S108" s="110"/>
      <c r="U108" s="110"/>
      <c r="W108" s="110"/>
    </row>
    <row r="109" spans="1:23" x14ac:dyDescent="0.2">
      <c r="P109" s="110">
        <v>45874</v>
      </c>
      <c r="Q109" s="110">
        <v>45874</v>
      </c>
      <c r="S109" s="110"/>
      <c r="U109" s="110"/>
      <c r="W109" s="110"/>
    </row>
    <row r="110" spans="1:23" x14ac:dyDescent="0.2">
      <c r="P110" s="110">
        <v>45875</v>
      </c>
      <c r="Q110" s="110">
        <v>45875</v>
      </c>
      <c r="S110" s="110"/>
      <c r="U110" s="110"/>
      <c r="W110" s="110"/>
    </row>
    <row r="111" spans="1:23" x14ac:dyDescent="0.2">
      <c r="P111" s="110">
        <v>45876</v>
      </c>
      <c r="Q111" s="110">
        <v>45876</v>
      </c>
      <c r="S111" s="110"/>
      <c r="U111" s="110"/>
      <c r="W111" s="110"/>
    </row>
    <row r="112" spans="1:23" x14ac:dyDescent="0.2">
      <c r="P112" s="110">
        <v>45877</v>
      </c>
      <c r="Q112" s="110">
        <v>45877</v>
      </c>
      <c r="S112" s="110"/>
      <c r="U112" s="110"/>
      <c r="W112" s="110"/>
    </row>
    <row r="113" spans="16:23" x14ac:dyDescent="0.2">
      <c r="P113" s="110">
        <v>45878</v>
      </c>
      <c r="Q113" s="110">
        <v>45878</v>
      </c>
      <c r="S113" s="110"/>
      <c r="U113" s="110"/>
      <c r="W113" s="110"/>
    </row>
    <row r="114" spans="16:23" x14ac:dyDescent="0.2">
      <c r="P114" s="110">
        <v>45879</v>
      </c>
      <c r="Q114" s="110">
        <v>45879</v>
      </c>
      <c r="S114" s="110"/>
      <c r="U114" s="110"/>
      <c r="W114" s="110"/>
    </row>
    <row r="115" spans="16:23" x14ac:dyDescent="0.2">
      <c r="P115" s="110">
        <v>45880</v>
      </c>
      <c r="Q115" s="110">
        <v>45880</v>
      </c>
      <c r="S115" s="110"/>
      <c r="U115" s="110"/>
      <c r="W115" s="110"/>
    </row>
    <row r="116" spans="16:23" x14ac:dyDescent="0.2">
      <c r="P116" s="110">
        <v>45881</v>
      </c>
      <c r="Q116" s="110">
        <v>45881</v>
      </c>
      <c r="S116" s="110"/>
      <c r="U116" s="110"/>
      <c r="W116" s="110"/>
    </row>
    <row r="117" spans="16:23" x14ac:dyDescent="0.2">
      <c r="P117" s="110">
        <v>45882</v>
      </c>
      <c r="Q117" s="110">
        <v>45882</v>
      </c>
      <c r="S117" s="110"/>
      <c r="U117" s="110"/>
      <c r="W117" s="110"/>
    </row>
    <row r="118" spans="16:23" x14ac:dyDescent="0.2">
      <c r="P118" s="110">
        <v>45883</v>
      </c>
      <c r="Q118" s="110">
        <v>45883</v>
      </c>
      <c r="S118" s="110"/>
      <c r="U118" s="110"/>
      <c r="W118" s="110"/>
    </row>
    <row r="119" spans="16:23" x14ac:dyDescent="0.2">
      <c r="P119" s="110">
        <v>45884</v>
      </c>
      <c r="Q119" s="110">
        <v>45884</v>
      </c>
      <c r="S119" s="110"/>
      <c r="U119" s="110"/>
      <c r="W119" s="110"/>
    </row>
    <row r="120" spans="16:23" x14ac:dyDescent="0.2">
      <c r="P120" s="110">
        <v>45885</v>
      </c>
      <c r="Q120" s="110">
        <v>45885</v>
      </c>
      <c r="S120" s="110"/>
      <c r="U120" s="110"/>
      <c r="W120" s="110"/>
    </row>
    <row r="121" spans="16:23" x14ac:dyDescent="0.2">
      <c r="P121" s="110">
        <v>45886</v>
      </c>
      <c r="Q121" s="110">
        <v>45886</v>
      </c>
      <c r="S121" s="110"/>
      <c r="U121" s="110"/>
      <c r="W121" s="110"/>
    </row>
    <row r="122" spans="16:23" x14ac:dyDescent="0.2">
      <c r="P122" s="110">
        <v>45887</v>
      </c>
      <c r="Q122" s="110">
        <v>45887</v>
      </c>
      <c r="S122" s="110"/>
      <c r="U122" s="110"/>
      <c r="W122" s="110"/>
    </row>
    <row r="123" spans="16:23" x14ac:dyDescent="0.2">
      <c r="P123" s="110">
        <v>45888</v>
      </c>
      <c r="Q123" s="110">
        <v>45888</v>
      </c>
      <c r="S123" s="110"/>
      <c r="U123" s="110"/>
      <c r="W123" s="110"/>
    </row>
    <row r="124" spans="16:23" x14ac:dyDescent="0.2">
      <c r="P124" s="110">
        <v>45889</v>
      </c>
      <c r="Q124" s="110">
        <v>45889</v>
      </c>
      <c r="S124" s="110"/>
      <c r="U124" s="110"/>
      <c r="W124" s="110"/>
    </row>
    <row r="125" spans="16:23" x14ac:dyDescent="0.2">
      <c r="P125" s="110">
        <v>45890</v>
      </c>
      <c r="Q125" s="110">
        <v>45890</v>
      </c>
      <c r="S125" s="110"/>
      <c r="U125" s="110"/>
      <c r="W125" s="110"/>
    </row>
    <row r="126" spans="16:23" x14ac:dyDescent="0.2">
      <c r="P126" s="110">
        <v>45891</v>
      </c>
      <c r="Q126" s="110">
        <v>45891</v>
      </c>
      <c r="S126" s="110"/>
      <c r="U126" s="110"/>
      <c r="W126" s="110"/>
    </row>
    <row r="127" spans="16:23" x14ac:dyDescent="0.2">
      <c r="P127" s="110">
        <v>45892</v>
      </c>
      <c r="Q127" s="110">
        <v>45892</v>
      </c>
      <c r="S127" s="110"/>
      <c r="U127" s="110"/>
      <c r="W127" s="110"/>
    </row>
    <row r="128" spans="16:23" x14ac:dyDescent="0.2">
      <c r="P128" s="110">
        <v>45893</v>
      </c>
      <c r="Q128" s="110">
        <v>45893</v>
      </c>
      <c r="S128" s="110"/>
      <c r="U128" s="110"/>
      <c r="W128" s="110"/>
    </row>
    <row r="129" spans="16:23" x14ac:dyDescent="0.2">
      <c r="P129" s="110">
        <v>45894</v>
      </c>
      <c r="Q129" s="110">
        <v>45894</v>
      </c>
      <c r="S129" s="110"/>
      <c r="U129" s="110"/>
      <c r="W129" s="110"/>
    </row>
    <row r="130" spans="16:23" x14ac:dyDescent="0.2">
      <c r="P130" s="110">
        <v>45895</v>
      </c>
      <c r="Q130" s="110">
        <v>45895</v>
      </c>
      <c r="S130" s="110"/>
      <c r="U130" s="110"/>
      <c r="W130" s="110"/>
    </row>
    <row r="131" spans="16:23" x14ac:dyDescent="0.2">
      <c r="P131" s="110">
        <v>45896</v>
      </c>
      <c r="Q131" s="110">
        <v>45896</v>
      </c>
      <c r="S131" s="110"/>
      <c r="U131" s="110"/>
      <c r="W131" s="110"/>
    </row>
    <row r="132" spans="16:23" x14ac:dyDescent="0.2">
      <c r="P132" s="110">
        <v>45897</v>
      </c>
      <c r="Q132" s="110">
        <v>45897</v>
      </c>
      <c r="S132" s="110"/>
      <c r="U132" s="110"/>
      <c r="W132" s="110"/>
    </row>
    <row r="133" spans="16:23" x14ac:dyDescent="0.2">
      <c r="P133" s="110">
        <v>45898</v>
      </c>
      <c r="Q133" s="110">
        <v>45898</v>
      </c>
      <c r="S133" s="110"/>
      <c r="U133" s="110"/>
      <c r="W133" s="110"/>
    </row>
    <row r="134" spans="16:23" x14ac:dyDescent="0.2">
      <c r="P134" s="110">
        <v>45899</v>
      </c>
      <c r="Q134" s="110">
        <v>45899</v>
      </c>
      <c r="S134" s="110"/>
      <c r="U134" s="110"/>
      <c r="W134" s="110"/>
    </row>
    <row r="135" spans="16:23" x14ac:dyDescent="0.2">
      <c r="P135" s="110">
        <v>45900</v>
      </c>
      <c r="Q135" s="110">
        <v>45900</v>
      </c>
      <c r="S135" s="110"/>
      <c r="U135" s="110"/>
      <c r="W135" s="110"/>
    </row>
    <row r="136" spans="16:23" x14ac:dyDescent="0.2">
      <c r="P136" s="110">
        <v>45901</v>
      </c>
      <c r="Q136" s="110">
        <v>45901</v>
      </c>
      <c r="S136" s="110"/>
      <c r="U136" s="110"/>
      <c r="W136" s="110"/>
    </row>
    <row r="137" spans="16:23" x14ac:dyDescent="0.2">
      <c r="P137" s="110">
        <v>45902</v>
      </c>
      <c r="Q137" s="110">
        <v>45902</v>
      </c>
      <c r="S137" s="110"/>
      <c r="U137" s="110"/>
      <c r="W137" s="110"/>
    </row>
    <row r="138" spans="16:23" x14ac:dyDescent="0.2">
      <c r="P138" s="110">
        <v>45903</v>
      </c>
      <c r="Q138" s="110">
        <v>45903</v>
      </c>
      <c r="S138" s="110"/>
      <c r="U138" s="110"/>
      <c r="W138" s="110"/>
    </row>
    <row r="139" spans="16:23" x14ac:dyDescent="0.2">
      <c r="P139" s="110">
        <v>45904</v>
      </c>
      <c r="Q139" s="110">
        <v>45904</v>
      </c>
      <c r="S139" s="110"/>
      <c r="U139" s="110"/>
      <c r="W139" s="110"/>
    </row>
    <row r="140" spans="16:23" x14ac:dyDescent="0.2">
      <c r="P140" s="110">
        <v>45905</v>
      </c>
      <c r="Q140" s="110">
        <v>45905</v>
      </c>
      <c r="S140" s="110"/>
      <c r="U140" s="110"/>
      <c r="W140" s="110"/>
    </row>
    <row r="141" spans="16:23" x14ac:dyDescent="0.2">
      <c r="P141" s="110">
        <v>45906</v>
      </c>
      <c r="Q141" s="110">
        <v>45906</v>
      </c>
      <c r="S141" s="110"/>
      <c r="U141" s="110"/>
      <c r="W141" s="110"/>
    </row>
    <row r="142" spans="16:23" x14ac:dyDescent="0.2">
      <c r="P142" s="110">
        <v>45907</v>
      </c>
      <c r="Q142" s="110">
        <v>45907</v>
      </c>
      <c r="S142" s="110"/>
      <c r="U142" s="110"/>
      <c r="W142" s="110"/>
    </row>
    <row r="143" spans="16:23" x14ac:dyDescent="0.2">
      <c r="P143" s="110">
        <v>45908</v>
      </c>
      <c r="Q143" s="110">
        <v>45908</v>
      </c>
      <c r="S143" s="110"/>
      <c r="U143" s="110"/>
      <c r="W143" s="110"/>
    </row>
    <row r="144" spans="16:23" x14ac:dyDescent="0.2">
      <c r="P144" s="110">
        <v>45909</v>
      </c>
      <c r="Q144" s="110">
        <v>45909</v>
      </c>
      <c r="S144" s="110"/>
      <c r="U144" s="110"/>
      <c r="W144" s="110"/>
    </row>
    <row r="145" spans="16:23" x14ac:dyDescent="0.2">
      <c r="P145" s="110">
        <v>45910</v>
      </c>
      <c r="Q145" s="110">
        <v>45910</v>
      </c>
      <c r="S145" s="110"/>
      <c r="U145" s="110"/>
      <c r="W145" s="110"/>
    </row>
    <row r="146" spans="16:23" x14ac:dyDescent="0.2">
      <c r="P146" s="110">
        <v>45911</v>
      </c>
      <c r="Q146" s="110">
        <v>45911</v>
      </c>
      <c r="S146" s="110"/>
      <c r="U146" s="110"/>
      <c r="W146" s="110"/>
    </row>
    <row r="147" spans="16:23" x14ac:dyDescent="0.2">
      <c r="P147" s="110">
        <v>45912</v>
      </c>
      <c r="Q147" s="110">
        <v>45912</v>
      </c>
      <c r="S147" s="110"/>
      <c r="U147" s="110"/>
      <c r="W147" s="110"/>
    </row>
    <row r="148" spans="16:23" x14ac:dyDescent="0.2">
      <c r="P148" s="110">
        <v>45913</v>
      </c>
      <c r="Q148" s="110">
        <v>45913</v>
      </c>
      <c r="S148" s="110"/>
      <c r="U148" s="110"/>
      <c r="W148" s="110"/>
    </row>
    <row r="149" spans="16:23" x14ac:dyDescent="0.2">
      <c r="P149" s="110">
        <v>45914</v>
      </c>
      <c r="Q149" s="110">
        <v>45914</v>
      </c>
      <c r="S149" s="110"/>
      <c r="U149" s="110"/>
      <c r="W149" s="110"/>
    </row>
    <row r="150" spans="16:23" x14ac:dyDescent="0.2">
      <c r="P150" s="110">
        <v>45915</v>
      </c>
      <c r="Q150" s="110">
        <v>45915</v>
      </c>
      <c r="S150" s="110"/>
      <c r="U150" s="110"/>
      <c r="W150" s="110"/>
    </row>
    <row r="151" spans="16:23" x14ac:dyDescent="0.2">
      <c r="P151" s="110">
        <v>45916</v>
      </c>
      <c r="Q151" s="110">
        <v>45916</v>
      </c>
      <c r="S151" s="110"/>
      <c r="U151" s="110"/>
      <c r="W151" s="110"/>
    </row>
    <row r="152" spans="16:23" x14ac:dyDescent="0.2">
      <c r="P152" s="110">
        <v>45917</v>
      </c>
      <c r="Q152" s="110">
        <v>45917</v>
      </c>
      <c r="S152" s="110"/>
      <c r="U152" s="110"/>
      <c r="W152" s="110"/>
    </row>
    <row r="153" spans="16:23" x14ac:dyDescent="0.2">
      <c r="P153" s="110">
        <v>45918</v>
      </c>
      <c r="Q153" s="110">
        <v>45918</v>
      </c>
      <c r="S153" s="110"/>
      <c r="U153" s="110"/>
      <c r="W153" s="110"/>
    </row>
    <row r="154" spans="16:23" x14ac:dyDescent="0.2">
      <c r="P154" s="110">
        <v>45919</v>
      </c>
      <c r="Q154" s="110">
        <v>45919</v>
      </c>
      <c r="S154" s="110"/>
      <c r="U154" s="110"/>
      <c r="W154" s="110"/>
    </row>
    <row r="155" spans="16:23" x14ac:dyDescent="0.2">
      <c r="P155" s="110">
        <v>45920</v>
      </c>
      <c r="Q155" s="110">
        <v>45920</v>
      </c>
      <c r="S155" s="110"/>
      <c r="U155" s="110"/>
      <c r="W155" s="110"/>
    </row>
    <row r="156" spans="16:23" x14ac:dyDescent="0.2">
      <c r="P156" s="110">
        <v>45921</v>
      </c>
      <c r="Q156" s="110">
        <v>45921</v>
      </c>
      <c r="S156" s="110"/>
      <c r="U156" s="110"/>
      <c r="W156" s="110"/>
    </row>
    <row r="157" spans="16:23" x14ac:dyDescent="0.2">
      <c r="P157" s="110">
        <v>45922</v>
      </c>
      <c r="Q157" s="110">
        <v>45922</v>
      </c>
      <c r="S157" s="110"/>
      <c r="U157" s="110"/>
      <c r="W157" s="110"/>
    </row>
    <row r="158" spans="16:23" x14ac:dyDescent="0.2">
      <c r="P158" s="110">
        <v>45923</v>
      </c>
      <c r="Q158" s="110">
        <v>45923</v>
      </c>
      <c r="S158" s="110"/>
      <c r="U158" s="110"/>
      <c r="W158" s="110"/>
    </row>
    <row r="159" spans="16:23" x14ac:dyDescent="0.2">
      <c r="P159" s="110">
        <v>45924</v>
      </c>
      <c r="Q159" s="110">
        <v>45924</v>
      </c>
      <c r="S159" s="110"/>
      <c r="U159" s="110"/>
      <c r="W159" s="110"/>
    </row>
    <row r="160" spans="16:23" x14ac:dyDescent="0.2">
      <c r="P160" s="110">
        <v>45925</v>
      </c>
      <c r="Q160" s="110">
        <v>45925</v>
      </c>
      <c r="S160" s="110"/>
      <c r="U160" s="110"/>
      <c r="W160" s="110"/>
    </row>
    <row r="161" spans="16:23" x14ac:dyDescent="0.2">
      <c r="P161" s="110">
        <v>45926</v>
      </c>
      <c r="Q161" s="110">
        <v>45926</v>
      </c>
      <c r="S161" s="110"/>
      <c r="U161" s="110"/>
      <c r="W161" s="110"/>
    </row>
    <row r="162" spans="16:23" x14ac:dyDescent="0.2">
      <c r="P162" s="110">
        <v>45927</v>
      </c>
      <c r="Q162" s="110">
        <v>45927</v>
      </c>
      <c r="S162" s="110"/>
      <c r="U162" s="110"/>
      <c r="W162" s="110"/>
    </row>
    <row r="163" spans="16:23" x14ac:dyDescent="0.2">
      <c r="P163" s="110">
        <v>45928</v>
      </c>
      <c r="Q163" s="110">
        <v>45928</v>
      </c>
      <c r="S163" s="110"/>
      <c r="U163" s="110"/>
      <c r="W163" s="110"/>
    </row>
    <row r="164" spans="16:23" x14ac:dyDescent="0.2">
      <c r="P164" s="110">
        <v>45929</v>
      </c>
      <c r="Q164" s="110">
        <v>45929</v>
      </c>
      <c r="S164" s="110"/>
      <c r="U164" s="110"/>
      <c r="W164" s="110"/>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4 2 b a 9 a 3 - c a f e - 4 c 6 d - 9 1 1 0 - e b e b c f 1 b b b f b "   x m l n s = " h t t p : / / s c h e m a s . m i c r o s o f t . c o m / D a t a M a s h u p " > A A A A A J Y E A A B Q S w M E F A A C A A g A t F y R W p f + H v e l A A A A 9 g A A A B I A H A B D b 2 5 m a W c v U G F j a 2 F n Z S 5 4 b W w g o h g A K K A U A A A A A A A A A A A A A A A A A A A A A A A A A A A A h Y 9 N C s I w G E S v U r J v / h S R k q a g C z c W B E H c h h j b Y P t V m t T 0 b i 4 8 k l e w o l V 3 L u f N W 8 z c r z e R 9 X U V X U z r b A M p Y p i i y I B u D h a K F H X + G M 9 R J s V G 6 Z M q T D T I 4 J L e H V J U e n 9 O C A k h 4 D D B T V s Q T i k j + 3 y 9 1 a W p F f r I 9 r 8 c W 3 B e g T Z I i t 1 r j O S Y T R m e U Y 6 p I C M U u Y W v w I e 9 z / Y H i m V X + a 4 1 0 k C 8 W g g y R k H e H + Q D U E s D B B Q A A g A I A L R c k 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0 X J F a g V p z Q o 8 B A A D l A w A A E w A c A E Z v c m 1 1 b G F z L 1 N l Y 3 R p b 2 4 x L m 0 g o h g A K K A U A A A A A A A A A A A A A A A A A A A A A A A A A A A A f V J d a 8 I w F H 0 X / A 8 h g 6 F Q Z L q x j Y k P z i q T O R l r h w M r J b b X W U y T k a T g E P / 7 r r Z z b r H r S 5 p 7 P u 6 5 S T R E J p G C e P n a b F c r 1 Y p e M g U x 8 Z Y A p k k 6 h I O p V g h + n s x U B F j p r y P g j Y l U q 7 m U q 9 o g 4 d D o S W F A G F 2 j v b v g V Y P S Q Q w K V o E r o y z d I c F e t k C y D p 4 S H Z H 8 t 8 t 5 z A y 7 b 6 y 5 X t O 6 Q 0 T G u U O M y q D u F I 3 3 U c L 9 g u 3 z H J v p 0 E D a o T l I n c d E x M W O z r Z T F z 1 n h f 6 M P i u Z S o N T P Q D D W J q i j c / m m L t A i n r t u J V D p g W K G b 2 I c a Z 0 Z 5 d r V j 8 Y 9 5 Z M v K O v / / k B P 6 a + Y k I v p E p 7 k m e p 2 I G 6 d i K F s 9 l Q 9 B 6 z F H B D D P K I g b X Z O m R D R y x O T p S f Q F g 1 P 0 n B K r o K 9 E H O x G e u H r 7 1 3 X D w M u y P 3 d G w 7 1 m q 7 r l r J + m 6 S P 1 P N f H C n G T 7 c e 4 D S + 0 5 8 q N p N s u A V h l w a Q F W I S x 1 v f 4 G 8 M 3 B M X B T B t y W X A w Z q A R E z I / u 6 I + 0 d X H i n E Z l Z H t e v I q w V U a / + k X f 1 q u V R J x 8 l O 0 v U E s B A i 0 A F A A C A A g A t F y R W p f + H v e l A A A A 9 g A A A B I A A A A A A A A A A A A A A A A A A A A A A E N v b m Z p Z y 9 Q Y W N r Y W d l L n h t b F B L A Q I t A B Q A A g A I A L R c k V o P y u m r p A A A A O k A A A A T A A A A A A A A A A A A A A A A A P E A A A B b Q 2 9 u d G V u d F 9 U e X B l c 1 0 u e G 1 s U E s B A i 0 A F A A C A A g A t F y R W o F a c 0 K P A Q A A 5 Q M A A B M A A A A A A A A A A A A A A A A A 4 g E A A E Z v c m 1 1 b G F z L 1 N l Y 3 R p b 2 4 x L m 1 Q S w U G A A A A A A M A A w D C A A A A v 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R Y A A A A A A A B H F 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2 h l Z X Q x P C 9 J d G V t U G F 0 a D 4 8 L 0 l 0 Z W 1 M b 2 N h d G l v b j 4 8 U 3 R h Y m x l R W 5 0 c m l l c z 4 8 R W 5 0 c n k g V H l w Z T 0 i S X N Q c m l 2 Y X R l I i B W Y W x 1 Z T 0 i b D A i I C 8 + P E V u d H J 5 I F R 5 c G U 9 I l F 1 Z X J 5 S U Q i I F Z h b H V l P S J z Z G I 2 O W I 0 Z W Q t M j Z k Y y 0 0 Y 2 I 4 L T k x M j A t O D k z Y j A y Z m I x N D I 4 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N o Z W V 0 M S I g L z 4 8 R W 5 0 c n k g V H l w Z T 0 i R m l s b G V k Q 2 9 t c G x l d G V S Z X N 1 b H R U b 1 d v c m t z a G V l d C I g V m F s d W U 9 I m w x I i A v P j x F b n R y e S B U e X B l P S J B Z G R l Z F R v R G F 0 Y U 1 v Z G V s I i B W Y W x 1 Z T 0 i b D A i I C 8 + P E V u d H J 5 I F R 5 c G U 9 I k Z p b G x D b 3 V u d C I g V m F s d W U 9 I m w x N j M i I C 8 + P E V u d H J 5 I F R 5 c G U 9 I k Z p b G x F c n J v c k N v Z G U i I F Z h b H V l P S J z V W 5 r b m 9 3 b i I g L z 4 8 R W 5 0 c n k g V H l w Z T 0 i R m l s b E V y c m 9 y Q 2 9 1 b n Q i I F Z h b H V l P S J s M C I g L z 4 8 R W 5 0 c n k g V H l w Z T 0 i R m l s b E x h c 3 R V c G R h d G V k I i B W Y W x 1 Z T 0 i Z D I w M j U t M D Q t M T d U M T A 6 M z c 6 N D A u M D c 2 N T M 5 O F o i I C 8 + P E V u d H J 5 I F R 5 c G U 9 I k Z p b G x D b 2 x 1 b W 5 U e X B l c y I g V m F s d W U 9 I n N C Z 1 l H Q m d B R 0 J n W U d C Z 1 l H Q m d Z R 0 N R a 0 d D U V l K Q m d r R y I g L z 4 8 R W 5 0 c n k g V H l w Z T 0 i R m l s b E N v b H V t b k 5 h b W V z I i B W Y W x 1 Z T 0 i c 1 s m c X V v d D t B b G x O Y W 1 l c y Z x d W 9 0 O y w m c X V v d D t M Y W R p Z X M m c X V v d D s s J n F 1 b 3 Q 7 T W V u J n F 1 b 3 Q 7 L C Z x d W 9 0 O 1 R p b W U m c X V v d D s s J n F 1 b 3 Q 7 R H J l c 3 M m c X V v d D s s J n F 1 b 3 Q 7 T U l Y R U R f R l J J R U 5 E T E l F U y Z x d W 9 0 O y w m c X V v d D t B X H U w M D I 2 R C Z x d W 9 0 O y w m c X V v d D t M Q U R J R V N f R l J J R U 5 E T E l F U y Z x d W 9 0 O y w m c X V v d D t X U 1 9 M Q U R J R V M m c X V v d D s s J n F 1 b 3 Q 7 Q W x s V G V h b X M m c X V v d D s s J n F 1 b 3 Q 7 Q 2 9 s d W 1 u M T E m c X V v d D s s J n F 1 b 3 Q 7 Q 2 9 s d W 1 u M T I m c X V v d D s s J n F 1 b 3 Q 7 Q 2 9 s d W 1 u M T M m c X V v d D s s J n F 1 b 3 Q 7 Q 2 9 s d W 1 u M S Z x d W 9 0 O y w m c X V v d D t f M S Z x d W 9 0 O y w m c X V v d D t D b 2 x 1 b W 4 x N i Z x d W 9 0 O y w m c X V v d D t D b 2 x 1 b W 4 x N y Z x d W 9 0 O y w m c X V v d D t D b 2 x 1 b W 4 x O C Z x d W 9 0 O y w m c X V v d D t M Y W R p Z X M g R n J p Z W 5 k b G l l c y Z x d W 9 0 O y w m c X V v d D t D b 2 x 1 b W 4 y M C Z x d W 9 0 O y w m c X V v d D t X U 0 w m c X V v d D s s J n F 1 b 3 Q 7 Q 2 9 s d W 1 u M j I m c X V v d D s s J n F 1 b 3 Q 7 Q V x 1 M D A y N k R f M i Z x d W 9 0 O y w m c X V v d D t D b 2 x 1 b W 4 y N C Z x d W 9 0 O 1 0 i I C 8 + P E V u d H J 5 I F R 5 c G U 9 I k Z p b G x T d G F 0 d X M i I F Z h b H V l P S J z Q 2 9 t c G x l d G U i I C 8 + P E V u d H J 5 I F R 5 c G U 9 I l J l b G F 0 a W 9 u c 2 h p c E l u Z m 9 D b 2 5 0 Y W l u Z X I i I F Z h b H V l P S J z e y Z x d W 9 0 O 2 N v b H V t b k N v d W 5 0 J n F 1 b 3 Q 7 O j I 0 L C Z x d W 9 0 O 2 t l e U N v b H V t b k 5 h b W V z J n F 1 b 3 Q 7 O l t d L C Z x d W 9 0 O 3 F 1 Z X J 5 U m V s Y X R p b 2 5 z a G l w c y Z x d W 9 0 O z p b X S w m c X V v d D t j 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D b 2 x 1 b W 5 D b 3 V u d C Z x d W 9 0 O z o y N C w m c X V v d D t L Z X l D b 2 x 1 b W 5 O Y W 1 l c y Z x d W 9 0 O z p b X S w m c X V v d D t D 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S Z W x h d G l v b n N o a X B J b m Z v J n F 1 b 3 Q 7 O l t d f S I g L z 4 8 L 1 N 0 Y W J s Z U V u d H J p Z X M + P C 9 J d G V t P j x J d G V t P j x J d G V t T G 9 j Y X R p b 2 4 + P E l 0 Z W 1 U e X B l P k Z v c m 1 1 b G E 8 L 0 l 0 Z W 1 U e X B l P j x J d G V t U G F 0 a D 5 T Z W N 0 a W 9 u M S 9 T a G V l d D E v U 2 9 1 c m N l P C 9 J d G V t U G F 0 a D 4 8 L 0 l 0 Z W 1 M b 2 N h d G l v b j 4 8 U 3 R h Y m x l R W 5 0 c m l l c y A v P j w v S X R l b T 4 8 S X R l b T 4 8 S X R l b U x v Y 2 F 0 a W 9 u P j x J d G V t V H l w Z T 5 G b 3 J t d W x h P C 9 J d G V t V H l w Z T 4 8 S X R l b V B h d G g + U 2 V j d G l v b j E v U 2 h l Z X Q x L 1 N o Z W V 0 M V 9 T a G V l d D w v S X R l b V B h d G g + P C 9 J d G V t T G 9 j Y X R p b 2 4 + P F N 0 Y W J s Z U V u d H J p Z X M g L z 4 8 L 0 l 0 Z W 0 + P E l 0 Z W 0 + P E l 0 Z W 1 M b 2 N h d G l v b j 4 8 S X R l b V R 5 c G U + R m 9 y b X V s Y T w v S X R l b V R 5 c G U + P E l 0 Z W 1 Q Y X R o P l N l Y 3 R p b 2 4 x L 1 N o Z W V 0 M S 9 Q c m 9 t b 3 R l Z C U y M E h l Y W R l c n M 8 L 0 l 0 Z W 1 Q Y X R o P j w v S X R l b U x v Y 2 F 0 a W 9 u P j x T d G F i b G V F b n R y a W V z I C 8 + P C 9 J d G V t P j x J d G V t P j x J d G V t T G 9 j Y X R p b 2 4 + P E l 0 Z W 1 U e X B l P k Z v c m 1 1 b G E 8 L 0 l 0 Z W 1 U e X B l P j x J d G V t U G F 0 a D 5 T Z W N 0 a W 9 u M S 9 T a G V l d D E v Q 2 h h b m d l Z C U y M F R 5 c G U 8 L 0 l 0 Z W 1 Q Y X R o P j w v S X R l b U x v Y 2 F 0 a W 9 u P j x T d G F i b G V F b n R y a W V z I C 8 + P C 9 J d G V t P j w v S X R l b X M + P C 9 M b 2 N h b F B h Y 2 t h Z 2 V N Z X R h Z G F 0 Y U Z p b G U + F g A A A F B L B Q Y A A A A A A A A A A A A A A A A A A A A A A A A m A Q A A A Q A A A N C M n d 8 B F d E R j H o A w E / C l + s B A A A A T 5 V K c w z J g U 6 l X 5 S x q D 2 t f w A A A A A C A A A A A A A Q Z g A A A A E A A C A A A A B i O K 4 W P S H c z 6 m x M Z Z 4 o U 4 / 4 I y x S B A T s w i E a + 7 T Y n t 9 p w A A A A A O g A A A A A I A A C A A A A D R t C v v L R Z X H j q W g h z 5 G j 4 U f 9 G T p 9 j c 6 m R 3 7 q 0 k q A / q W F A A A A A R n N N i s R w U 4 p + / v r w A y 0 H / W N d + J t Q i D f U P 2 i k X P Z l s I 9 / Q M 4 3 Y U 3 S R N p D + y U r s I P B i t 9 s 4 8 V c E b v p 6 q h 8 / J Z X V J l L w Q k n / 2 M U p T h w T m 5 B Y X E A A A A B k L f y 5 w C i t 1 E H + g d u F w S + Y s x R Q u 1 / o r D P i K r 2 A s W / E x / l a v k C u K t E m H 5 A 4 G z b b t d a H 2 R C p O g f Z R 8 3 Z B s a y / n i i < / D a t a M a s h u p > 
</file>

<file path=customXml/itemProps1.xml><?xml version="1.0" encoding="utf-8"?>
<ds:datastoreItem xmlns:ds="http://schemas.openxmlformats.org/officeDocument/2006/customXml" ds:itemID="{4BB4817A-1350-4039-8790-AD1011BB48E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4 Triples-Away Names PQA </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Chapman</dc:creator>
  <cp:lastModifiedBy>Derek Chapman</cp:lastModifiedBy>
  <cp:lastPrinted>2024-03-05T17:54:05Z</cp:lastPrinted>
  <dcterms:created xsi:type="dcterms:W3CDTF">2018-04-29T14:48:16Z</dcterms:created>
  <dcterms:modified xsi:type="dcterms:W3CDTF">2025-04-17T20:49:59Z</dcterms:modified>
</cp:coreProperties>
</file>